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020" sheetId="6" r:id="rId1"/>
    <sheet name="Лист2" sheetId="2" r:id="rId2"/>
    <sheet name="Лист3" sheetId="3" r:id="rId3"/>
  </sheets>
  <definedNames>
    <definedName name="_xlnm.Print_Titles" localSheetId="0">'1020'!$17:$17</definedName>
  </definedNames>
  <calcPr calcId="144525"/>
</workbook>
</file>

<file path=xl/sharedStrings.xml><?xml version="1.0" encoding="utf-8"?>
<sst xmlns="http://schemas.openxmlformats.org/spreadsheetml/2006/main" count="181" uniqueCount="172">
  <si>
    <t>Додаток 1</t>
  </si>
  <si>
    <t>до Порядку складання бюджетної звітності розпорядниками та одержувачами бюджетних коштів, звітності фондами загальнообов'язкового державного соціального і пенсійного страхування (пункт 1 розділу ІІ)</t>
  </si>
  <si>
    <t>Звіт</t>
  </si>
  <si>
    <r>
      <rPr>
        <b/>
        <sz val="12"/>
        <color theme="1"/>
        <rFont val="Arial"/>
        <charset val="204"/>
      </rPr>
      <t>про надходження та використання коштів загального фонду (форма №2д,</t>
    </r>
    <r>
      <rPr>
        <b/>
        <u/>
        <sz val="12"/>
        <color theme="1"/>
        <rFont val="Arial"/>
        <charset val="204"/>
      </rPr>
      <t>№2м</t>
    </r>
    <r>
      <rPr>
        <b/>
        <sz val="12"/>
        <color theme="1"/>
        <rFont val="Arial"/>
        <charset val="204"/>
      </rPr>
      <t>)</t>
    </r>
  </si>
  <si>
    <t>за перше півріччя 2019 р.</t>
  </si>
  <si>
    <t>Коди</t>
  </si>
  <si>
    <r>
      <rPr>
        <b/>
        <sz val="10"/>
        <color theme="1"/>
        <rFont val="Arial"/>
        <charset val="204"/>
      </rPr>
      <t>Установа</t>
    </r>
    <r>
      <rPr>
        <b/>
        <u/>
        <sz val="10"/>
        <color theme="1"/>
        <rFont val="Arial"/>
        <charset val="204"/>
      </rPr>
      <t xml:space="preserve"> Відділ освіти Миколаївської РДА</t>
    </r>
  </si>
  <si>
    <t>за ЄДРПОУ</t>
  </si>
  <si>
    <t>02144619</t>
  </si>
  <si>
    <r>
      <rPr>
        <b/>
        <sz val="10"/>
        <color theme="1"/>
        <rFont val="Arial"/>
        <charset val="204"/>
      </rPr>
      <t>Територія</t>
    </r>
    <r>
      <rPr>
        <b/>
        <u/>
        <sz val="10"/>
        <color theme="1"/>
        <rFont val="Arial"/>
        <charset val="204"/>
      </rPr>
      <t xml:space="preserve"> м.Миколаї</t>
    </r>
    <r>
      <rPr>
        <b/>
        <sz val="10"/>
        <color theme="1"/>
        <rFont val="Arial"/>
        <charset val="204"/>
      </rPr>
      <t>в</t>
    </r>
  </si>
  <si>
    <t>за КОАТУУ</t>
  </si>
  <si>
    <t>4623000000</t>
  </si>
  <si>
    <r>
      <rPr>
        <b/>
        <sz val="10"/>
        <color theme="1"/>
        <rFont val="Arial"/>
        <charset val="204"/>
      </rPr>
      <t xml:space="preserve">Організаційно-правова форма господарювання </t>
    </r>
    <r>
      <rPr>
        <b/>
        <u/>
        <sz val="10"/>
        <color theme="1"/>
        <rFont val="Arial"/>
        <charset val="204"/>
      </rPr>
      <t>Державна о</t>
    </r>
    <r>
      <rPr>
        <b/>
        <sz val="10"/>
        <color theme="1"/>
        <rFont val="Arial"/>
        <charset val="204"/>
      </rPr>
      <t>рганізація(Установа,Заклад)</t>
    </r>
  </si>
  <si>
    <t>за КОПФГ</t>
  </si>
  <si>
    <t>425</t>
  </si>
  <si>
    <t>Код та назва відомчої класифікації видатків та кредитування державного бюджету _______________________</t>
  </si>
  <si>
    <t>Код та назва програмної класифікації видатків та кредитування державного бюджету _______________________</t>
  </si>
  <si>
    <t xml:space="preserve">Код та назва типової відомчої класифікації видатків та кредитування місцевих бюджетів </t>
  </si>
  <si>
    <t>06 Орган з питань освіти і науки</t>
  </si>
  <si>
    <t xml:space="preserve">Код та назва програмної класифікації видатків та кредитування місцевих бюджетів (код та назва Типової програмної класифікації видатків та кредитування місцевих бюджетів / Тимчасової класифікації видатків та кредитування для бюджетів місцевого самоврядування, які не застосовують програмно-цільового методу) </t>
  </si>
  <si>
    <t>1020 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</si>
  <si>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r>
      <rPr>
        <sz val="8"/>
        <color theme="1"/>
        <rFont val="Arial"/>
        <charset val="204"/>
      </rPr>
      <t xml:space="preserve">Періодичність: </t>
    </r>
    <r>
      <rPr>
        <u/>
        <sz val="8"/>
        <color theme="1"/>
        <rFont val="Arial"/>
        <charset val="204"/>
      </rPr>
      <t>квартальна</t>
    </r>
    <r>
      <rPr>
        <sz val="8"/>
        <color theme="1"/>
        <rFont val="Arial"/>
        <charset val="204"/>
      </rPr>
      <t>, річна</t>
    </r>
  </si>
  <si>
    <t>Одиниця виміру: грн. коп.</t>
  </si>
  <si>
    <t>Тужанівська ЗОШ І-ІІ ст.</t>
  </si>
  <si>
    <t>Показники</t>
  </si>
  <si>
    <t>КЕКВ та/або ККК</t>
  </si>
  <si>
    <t>Код рядка</t>
  </si>
  <si>
    <t>Затверджено на звітний рік</t>
  </si>
  <si>
    <r>
      <rPr>
        <sz val="10"/>
        <color theme="1"/>
        <rFont val="Arial"/>
        <charset val="204"/>
      </rPr>
      <t>Затверджено на звітний період (рік)</t>
    </r>
    <r>
      <rPr>
        <vertAlign val="superscript"/>
        <sz val="10"/>
        <color theme="1"/>
        <rFont val="Arial"/>
        <charset val="204"/>
      </rPr>
      <t>1</t>
    </r>
  </si>
  <si>
    <t>Залишок на початок звітного року</t>
  </si>
  <si>
    <t>Надійшло коштів за звітний період (рік)</t>
  </si>
  <si>
    <t>Касові за звітний період (рік)</t>
  </si>
  <si>
    <t>Залишок на кінець звітного періоду (року)</t>
  </si>
  <si>
    <t>Видатки та надання кредитів - усього 
у тому числі:</t>
  </si>
  <si>
    <t>X</t>
  </si>
  <si>
    <t>010</t>
  </si>
  <si>
    <t>Поточні видатки</t>
  </si>
  <si>
    <t>020</t>
  </si>
  <si>
    <t>Оплата праці і нарахування на заробітну плату</t>
  </si>
  <si>
    <t>030</t>
  </si>
  <si>
    <t>Оплата праці</t>
  </si>
  <si>
    <t>040</t>
  </si>
  <si>
    <t>Заробітна плата</t>
  </si>
  <si>
    <t>050</t>
  </si>
  <si>
    <t>Грошове забезпечення військовослужбовців</t>
  </si>
  <si>
    <t>060</t>
  </si>
  <si>
    <t>Нарахування на оплату праці</t>
  </si>
  <si>
    <t>070</t>
  </si>
  <si>
    <t>Використання товарів і послуг</t>
  </si>
  <si>
    <t>080</t>
  </si>
  <si>
    <t>Предмети, матеріали, обладнання та інвентар</t>
  </si>
  <si>
    <t>090</t>
  </si>
  <si>
    <t>Медикаменти та перев`язувальні матеріали</t>
  </si>
  <si>
    <t>100</t>
  </si>
  <si>
    <t>Продукти харчування</t>
  </si>
  <si>
    <t>110</t>
  </si>
  <si>
    <t>Оплата послуг (крім комунальних)</t>
  </si>
  <si>
    <t>120</t>
  </si>
  <si>
    <t>Видатки на відрядження</t>
  </si>
  <si>
    <t>130</t>
  </si>
  <si>
    <t>Видатки та заходи спеціального призначення</t>
  </si>
  <si>
    <t>140</t>
  </si>
  <si>
    <t>Оплата комунальних послуг та енергоносіїв</t>
  </si>
  <si>
    <t>150</t>
  </si>
  <si>
    <t>Оплата теплопостачання</t>
  </si>
  <si>
    <t>160</t>
  </si>
  <si>
    <t>Оплата водопостачання та водовідведення</t>
  </si>
  <si>
    <t>170</t>
  </si>
  <si>
    <t>Оплата електроенергії</t>
  </si>
  <si>
    <t>180</t>
  </si>
  <si>
    <t>Оплата природного газу</t>
  </si>
  <si>
    <t>190</t>
  </si>
  <si>
    <t>Оплата інших енергоносіїв</t>
  </si>
  <si>
    <t>200</t>
  </si>
  <si>
    <t>Оплата енергосервісу</t>
  </si>
  <si>
    <t>210</t>
  </si>
  <si>
    <t>Дослідження і розробки, окремі заходи по реалізації державних (регіональних) програм</t>
  </si>
  <si>
    <t>220</t>
  </si>
  <si>
    <t>Дослідження і розробки, окремі заходи розвитку по реалізації державних (регіональних) програм</t>
  </si>
  <si>
    <t>230</t>
  </si>
  <si>
    <t>Окремі заходи по реалізації державних (регіональних) програм, не віднесені до заходів розвитку</t>
  </si>
  <si>
    <t>240</t>
  </si>
  <si>
    <t>Обслуговування боргових зобов`язань</t>
  </si>
  <si>
    <t>250</t>
  </si>
  <si>
    <t>Обслуговування внутрішніх боргових зобов`язань</t>
  </si>
  <si>
    <t>260</t>
  </si>
  <si>
    <t>Обслуговування зовнішніх боргових зобов`язань</t>
  </si>
  <si>
    <t>270</t>
  </si>
  <si>
    <t>Поточні трансферти</t>
  </si>
  <si>
    <t>280</t>
  </si>
  <si>
    <t>Субсидії та поточні трансферти підприємствам (установам, організаціям)</t>
  </si>
  <si>
    <t>290</t>
  </si>
  <si>
    <t>Поточні трансферти органам державного управління інших рівнів</t>
  </si>
  <si>
    <t>300</t>
  </si>
  <si>
    <t>Поточні трансферти урядам іноземних держав та міжнародним організаціям</t>
  </si>
  <si>
    <t>310</t>
  </si>
  <si>
    <t>Соціальне забезпечення</t>
  </si>
  <si>
    <t>320</t>
  </si>
  <si>
    <t>Виплата пенсій і допомоги</t>
  </si>
  <si>
    <t>330</t>
  </si>
  <si>
    <t>Стипендії</t>
  </si>
  <si>
    <t>340</t>
  </si>
  <si>
    <t>Інші виплати населенню</t>
  </si>
  <si>
    <t>350</t>
  </si>
  <si>
    <t>Інші поточні видатки</t>
  </si>
  <si>
    <t>360</t>
  </si>
  <si>
    <t>Капітальні видатки</t>
  </si>
  <si>
    <t>370</t>
  </si>
  <si>
    <t>Придбання основного капіталу</t>
  </si>
  <si>
    <t>380</t>
  </si>
  <si>
    <t>Придбання обладнання і предметів довгострокового користування</t>
  </si>
  <si>
    <t>390</t>
  </si>
  <si>
    <t>Капітальне будівництво (придбання)</t>
  </si>
  <si>
    <t>400</t>
  </si>
  <si>
    <t>Капітальне будівництво (придбання) житла</t>
  </si>
  <si>
    <t>410</t>
  </si>
  <si>
    <t>Капітальне будівництво (придбання) інших об`єктів</t>
  </si>
  <si>
    <t>420</t>
  </si>
  <si>
    <t>Капітальний ремонт</t>
  </si>
  <si>
    <t>430</t>
  </si>
  <si>
    <t>Капітальний ремонт житлового фонду (приміщень)</t>
  </si>
  <si>
    <t>440</t>
  </si>
  <si>
    <t>Капітальний ремонт інших об`єктів</t>
  </si>
  <si>
    <t>450</t>
  </si>
  <si>
    <t>Реконструкція та реставрація</t>
  </si>
  <si>
    <t>460</t>
  </si>
  <si>
    <t>Реконструкція житлового фонду (приміщень)</t>
  </si>
  <si>
    <t>470</t>
  </si>
  <si>
    <t>Реконструкція та реставрація інших об`єктів</t>
  </si>
  <si>
    <t>480</t>
  </si>
  <si>
    <t>Реставрація пам`яток культури, історії та архітектури</t>
  </si>
  <si>
    <t>490</t>
  </si>
  <si>
    <t>Створення державних запасів і резервів</t>
  </si>
  <si>
    <t>500</t>
  </si>
  <si>
    <t>Придбання землі та нематеріальних активів</t>
  </si>
  <si>
    <t>510</t>
  </si>
  <si>
    <t>Капітальні трансферти</t>
  </si>
  <si>
    <t>520</t>
  </si>
  <si>
    <t>Капітальні трансферти підприємствам (установам, організаціям)</t>
  </si>
  <si>
    <t>530</t>
  </si>
  <si>
    <t>Капітальні трансферти органам державного управління інших рівнів</t>
  </si>
  <si>
    <t>540</t>
  </si>
  <si>
    <t>Капітальні трансферти урядам іноземних держав та міжнародним організаціям</t>
  </si>
  <si>
    <t>550</t>
  </si>
  <si>
    <t>Капітальні трансферти населенню</t>
  </si>
  <si>
    <t>560</t>
  </si>
  <si>
    <t>Внутрішнє кредитування</t>
  </si>
  <si>
    <t>570</t>
  </si>
  <si>
    <t>Надання внутрішніх кредитів</t>
  </si>
  <si>
    <t>580</t>
  </si>
  <si>
    <t>Надання кредитів органам державного управління інших рівнів</t>
  </si>
  <si>
    <t>590</t>
  </si>
  <si>
    <t>Надання кредитів підприємствам, установам, організаціям</t>
  </si>
  <si>
    <t>600</t>
  </si>
  <si>
    <t>Надання інших внутрішніх кредитів</t>
  </si>
  <si>
    <t>610</t>
  </si>
  <si>
    <t>Зовнішнє кредитування</t>
  </si>
  <si>
    <t>620</t>
  </si>
  <si>
    <t>Надання зовнішніх кредитів</t>
  </si>
  <si>
    <t>630</t>
  </si>
  <si>
    <t>Інші видатки</t>
  </si>
  <si>
    <t>640</t>
  </si>
  <si>
    <t>Нерозподілені видатки</t>
  </si>
  <si>
    <t>650</t>
  </si>
  <si>
    <r>
      <rPr>
        <vertAlign val="superscript"/>
        <sz val="8"/>
        <color theme="1"/>
        <rFont val="Arial"/>
        <charset val="204"/>
      </rPr>
      <t>1</t>
    </r>
    <r>
      <rPr>
        <sz val="8"/>
        <color theme="1"/>
        <rFont val="Arial"/>
        <charset val="204"/>
      </rPr>
      <t xml:space="preserve"> Заповнюється розпорядниками бюджетних коштів</t>
    </r>
  </si>
  <si>
    <t>Начальник</t>
  </si>
  <si>
    <t>Лехович О.І.</t>
  </si>
  <si>
    <t>(підпис)</t>
  </si>
  <si>
    <t>(ініціали, прізвище)</t>
  </si>
  <si>
    <t>Головний бухгалтер</t>
  </si>
  <si>
    <t>Коник Т.І.</t>
  </si>
  <si>
    <t>16 січня 2019 року</t>
  </si>
</sst>
</file>

<file path=xl/styles.xml><?xml version="1.0" encoding="utf-8"?>
<styleSheet xmlns="http://schemas.openxmlformats.org/spreadsheetml/2006/main">
  <numFmts count="5">
    <numFmt numFmtId="176" formatCode="[&lt;&gt;0]0.00;[=0]\-;General"/>
    <numFmt numFmtId="177" formatCode="_ * #,##0_ ;_ * \-#,##0_ ;_ * &quot;-&quot;_ ;_ @_ "/>
    <numFmt numFmtId="44" formatCode="_(&quot;$&quot;* #,##0.00_);_(&quot;$&quot;* \(#,##0.00\);_(&quot;$&quot;* &quot;-&quot;??_);_(@_)"/>
    <numFmt numFmtId="178" formatCode="_ * #,##0.00_ ;_ * \-#,##0.00_ ;_ * &quot;-&quot;??_ ;_ @_ "/>
    <numFmt numFmtId="42" formatCode="_(&quot;$&quot;* #,##0_);_(&quot;$&quot;* \(#,##0\);_(&quot;$&quot;* &quot;-&quot;_);_(@_)"/>
  </numFmts>
  <fonts count="37">
    <font>
      <sz val="10"/>
      <color theme="1"/>
      <name val="Calibri"/>
      <charset val="204"/>
      <scheme val="minor"/>
    </font>
    <font>
      <b/>
      <sz val="10"/>
      <color theme="1"/>
      <name val="Calibri"/>
      <charset val="204"/>
      <scheme val="minor"/>
    </font>
    <font>
      <i/>
      <sz val="10"/>
      <color theme="1"/>
      <name val="Calibri"/>
      <charset val="204"/>
      <scheme val="minor"/>
    </font>
    <font>
      <sz val="10"/>
      <color theme="1"/>
      <name val="Arial"/>
      <charset val="204"/>
    </font>
    <font>
      <sz val="8"/>
      <color theme="1"/>
      <name val="Arial"/>
      <charset val="204"/>
    </font>
    <font>
      <b/>
      <sz val="12"/>
      <color theme="1"/>
      <name val="Arial"/>
      <charset val="204"/>
    </font>
    <font>
      <sz val="12"/>
      <color theme="1"/>
      <name val="Arial"/>
      <charset val="204"/>
    </font>
    <font>
      <b/>
      <sz val="10"/>
      <color theme="1"/>
      <name val="Arial"/>
      <charset val="204"/>
    </font>
    <font>
      <u/>
      <sz val="10"/>
      <color theme="1"/>
      <name val="Arial"/>
      <charset val="204"/>
    </font>
    <font>
      <i/>
      <sz val="10"/>
      <color theme="1"/>
      <name val="Arial"/>
      <charset val="204"/>
    </font>
    <font>
      <sz val="10"/>
      <color theme="1"/>
      <name val="Times New Roman CYR"/>
      <charset val="204"/>
    </font>
    <font>
      <vertAlign val="superscript"/>
      <sz val="8"/>
      <color theme="1"/>
      <name val="Arial"/>
      <charset val="204"/>
    </font>
    <font>
      <sz val="7"/>
      <color theme="1"/>
      <name val="Arial"/>
      <charset val="20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u/>
      <sz val="12"/>
      <color theme="1"/>
      <name val="Arial"/>
      <charset val="204"/>
    </font>
    <font>
      <b/>
      <u/>
      <sz val="10"/>
      <color theme="1"/>
      <name val="Arial"/>
      <charset val="204"/>
    </font>
    <font>
      <u/>
      <sz val="8"/>
      <color theme="1"/>
      <name val="Arial"/>
      <charset val="204"/>
    </font>
    <font>
      <vertAlign val="superscript"/>
      <sz val="10"/>
      <color theme="1"/>
      <name val="Arial"/>
      <charset val="204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4" fillId="18" borderId="0" applyNumberFormat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177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178" fontId="18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2" fillId="32" borderId="10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17" borderId="8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16" borderId="7" applyNumberFormat="0" applyAlignment="0" applyProtection="0">
      <alignment vertical="center"/>
    </xf>
    <xf numFmtId="0" fontId="23" fillId="13" borderId="5" applyNumberFormat="0" applyAlignment="0" applyProtection="0">
      <alignment vertical="center"/>
    </xf>
    <xf numFmtId="0" fontId="31" fillId="32" borderId="7" applyNumberFormat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</cellStyleXfs>
  <cellXfs count="42"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4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/>
    </xf>
    <xf numFmtId="176" fontId="7" fillId="0" borderId="1" xfId="0" applyNumberFormat="1" applyFont="1" applyBorder="1" applyAlignment="1">
      <alignment horizontal="center" vertical="top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176" fontId="7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/>
    </xf>
    <xf numFmtId="176" fontId="9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176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10" fillId="0" borderId="0" xfId="0" applyFont="1" applyAlignment="1">
      <alignment wrapText="1"/>
    </xf>
    <xf numFmtId="0" fontId="11" fillId="0" borderId="0" xfId="0" applyFont="1"/>
    <xf numFmtId="176" fontId="3" fillId="0" borderId="0" xfId="0" applyNumberFormat="1" applyFont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1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10" fillId="0" borderId="0" xfId="0" applyFont="1"/>
    <xf numFmtId="0" fontId="4" fillId="0" borderId="1" xfId="0" applyFont="1" applyBorder="1" applyAlignment="1" quotePrefix="1">
      <alignment horizontal="center"/>
    </xf>
    <xf numFmtId="0" fontId="7" fillId="0" borderId="1" xfId="0" applyFont="1" applyBorder="1" applyAlignment="1" quotePrefix="1">
      <alignment horizontal="center" vertical="top"/>
    </xf>
    <xf numFmtId="0" fontId="7" fillId="0" borderId="1" xfId="0" applyFont="1" applyBorder="1" applyAlignment="1" quotePrefix="1">
      <alignment horizontal="center"/>
    </xf>
    <xf numFmtId="0" fontId="9" fillId="0" borderId="1" xfId="0" applyFont="1" applyBorder="1" applyAlignment="1" quotePrefix="1">
      <alignment horizontal="center"/>
    </xf>
    <xf numFmtId="0" fontId="3" fillId="0" borderId="1" xfId="0" applyFont="1" applyBorder="1" applyAlignment="1" quotePrefix="1">
      <alignment horizontal="center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Примечание" xfId="14" builtinId="10"/>
    <cellStyle name="40% — Акцент4" xfId="15" builtinId="43"/>
    <cellStyle name="Открывавшаяся гиперссылка" xfId="16" builtinId="9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91"/>
  <sheetViews>
    <sheetView tabSelected="1" topLeftCell="A3" workbookViewId="0">
      <selection activeCell="H38" sqref="H38"/>
    </sheetView>
  </sheetViews>
  <sheetFormatPr defaultColWidth="9" defaultRowHeight="12.75"/>
  <cols>
    <col min="1" max="1" width="82.7142857142857" customWidth="1"/>
    <col min="2" max="2" width="8" customWidth="1"/>
    <col min="3" max="3" width="6.85714285714286" customWidth="1"/>
    <col min="4" max="9" width="13.4285714285714" customWidth="1"/>
    <col min="10" max="10" width="87" hidden="1" customWidth="1"/>
    <col min="11" max="11" width="81.2857142857143" hidden="1" customWidth="1"/>
  </cols>
  <sheetData>
    <row r="1" spans="1:9">
      <c r="A1" s="4"/>
      <c r="B1" s="4"/>
      <c r="C1" s="4"/>
      <c r="D1" s="4"/>
      <c r="E1" s="4"/>
      <c r="F1" s="4"/>
      <c r="G1" s="5" t="s">
        <v>0</v>
      </c>
      <c r="H1" s="6"/>
      <c r="I1" s="6"/>
    </row>
    <row r="2" ht="56.1" customHeight="1" spans="1:9">
      <c r="A2" s="4"/>
      <c r="B2" s="4"/>
      <c r="C2" s="4"/>
      <c r="D2" s="4"/>
      <c r="E2" s="4"/>
      <c r="F2" s="4"/>
      <c r="G2" s="7" t="s">
        <v>1</v>
      </c>
      <c r="H2" s="8"/>
      <c r="I2" s="8"/>
    </row>
    <row r="3" ht="15.75" spans="1:9">
      <c r="A3" s="4"/>
      <c r="B3" s="4"/>
      <c r="C3" s="4"/>
      <c r="D3" s="9" t="s">
        <v>2</v>
      </c>
      <c r="E3" s="4"/>
      <c r="F3" s="4"/>
      <c r="G3" s="4"/>
      <c r="H3" s="4"/>
      <c r="I3" s="4"/>
    </row>
    <row r="4" ht="15.75" spans="1:9">
      <c r="A4" s="4"/>
      <c r="B4" s="4"/>
      <c r="C4" s="4"/>
      <c r="D4" s="9" t="s">
        <v>3</v>
      </c>
      <c r="E4" s="4"/>
      <c r="F4" s="4"/>
      <c r="G4" s="4"/>
      <c r="H4" s="4"/>
      <c r="I4" s="4"/>
    </row>
    <row r="5" ht="15" spans="1:9">
      <c r="A5" s="4"/>
      <c r="B5" s="4"/>
      <c r="C5" s="4"/>
      <c r="D5" s="10" t="s">
        <v>4</v>
      </c>
      <c r="E5" s="4"/>
      <c r="F5" s="4"/>
      <c r="G5" s="4"/>
      <c r="H5" s="4"/>
      <c r="I5" s="32" t="s">
        <v>5</v>
      </c>
    </row>
    <row r="6" spans="1:9">
      <c r="A6" s="11" t="s">
        <v>6</v>
      </c>
      <c r="B6" s="4"/>
      <c r="C6" s="4"/>
      <c r="D6" s="4"/>
      <c r="E6" s="4"/>
      <c r="F6" s="4"/>
      <c r="G6" s="4"/>
      <c r="H6" s="5" t="s">
        <v>7</v>
      </c>
      <c r="I6" s="42" t="s">
        <v>8</v>
      </c>
    </row>
    <row r="7" spans="1:9">
      <c r="A7" s="11" t="s">
        <v>9</v>
      </c>
      <c r="B7" s="4"/>
      <c r="C7" s="4"/>
      <c r="D7" s="4"/>
      <c r="E7" s="4"/>
      <c r="F7" s="4"/>
      <c r="G7" s="4"/>
      <c r="H7" s="5" t="s">
        <v>10</v>
      </c>
      <c r="I7" s="42" t="s">
        <v>11</v>
      </c>
    </row>
    <row r="8" spans="1:9">
      <c r="A8" s="11" t="s">
        <v>12</v>
      </c>
      <c r="B8" s="4"/>
      <c r="C8" s="4"/>
      <c r="D8" s="4"/>
      <c r="E8" s="4"/>
      <c r="F8" s="4"/>
      <c r="G8" s="4"/>
      <c r="H8" s="5" t="s">
        <v>13</v>
      </c>
      <c r="I8" s="42" t="s">
        <v>14</v>
      </c>
    </row>
    <row r="9" spans="1:9">
      <c r="A9" s="11" t="s">
        <v>15</v>
      </c>
      <c r="B9" s="4"/>
      <c r="C9" s="4"/>
      <c r="D9" s="4"/>
      <c r="E9" s="4"/>
      <c r="F9" s="4"/>
      <c r="G9" s="4"/>
      <c r="H9" s="4"/>
      <c r="I9" s="4"/>
    </row>
    <row r="10" spans="1:9">
      <c r="A10" s="11" t="s">
        <v>16</v>
      </c>
      <c r="B10" s="4"/>
      <c r="C10" s="4"/>
      <c r="D10" s="4"/>
      <c r="E10" s="4"/>
      <c r="F10" s="4"/>
      <c r="G10" s="4"/>
      <c r="H10" s="4"/>
      <c r="I10" s="4"/>
    </row>
    <row r="11" spans="1:10">
      <c r="A11" s="12" t="s">
        <v>17</v>
      </c>
      <c r="B11" s="13"/>
      <c r="C11" s="14" t="s">
        <v>18</v>
      </c>
      <c r="D11" s="15"/>
      <c r="E11" s="15"/>
      <c r="F11" s="15"/>
      <c r="G11" s="15"/>
      <c r="H11" s="15"/>
      <c r="I11" s="15"/>
      <c r="J11" s="34" t="s">
        <v>18</v>
      </c>
    </row>
    <row r="12" ht="51.95" customHeight="1" spans="1:11">
      <c r="A12" s="16" t="s">
        <v>19</v>
      </c>
      <c r="B12" s="15"/>
      <c r="C12" s="4"/>
      <c r="D12" s="14" t="s">
        <v>20</v>
      </c>
      <c r="E12" s="15"/>
      <c r="F12" s="15"/>
      <c r="G12" s="15"/>
      <c r="H12" s="15"/>
      <c r="I12" s="15"/>
      <c r="K12" s="34" t="s">
        <v>20</v>
      </c>
    </row>
    <row r="13" spans="1:9">
      <c r="A13" s="17" t="s">
        <v>21</v>
      </c>
      <c r="B13" s="4"/>
      <c r="C13" s="4"/>
      <c r="D13" s="4"/>
      <c r="E13" s="4"/>
      <c r="F13" s="4"/>
      <c r="G13" s="4"/>
      <c r="H13" s="4"/>
      <c r="I13" s="4"/>
    </row>
    <row r="14" spans="1:9">
      <c r="A14" s="17" t="s">
        <v>22</v>
      </c>
      <c r="B14" s="4"/>
      <c r="C14" s="4"/>
      <c r="D14" s="18" t="s">
        <v>23</v>
      </c>
      <c r="E14" s="18"/>
      <c r="F14" s="18"/>
      <c r="G14" s="4"/>
      <c r="H14" s="4"/>
      <c r="I14" s="4"/>
    </row>
    <row r="15" spans="1:9">
      <c r="A15" s="4"/>
      <c r="B15" s="4"/>
      <c r="C15" s="4"/>
      <c r="D15" s="4"/>
      <c r="E15" s="4"/>
      <c r="F15" s="4"/>
      <c r="G15" s="4"/>
      <c r="H15" s="4"/>
      <c r="I15" s="4"/>
    </row>
    <row r="16" ht="51" spans="1:9">
      <c r="A16" s="19" t="s">
        <v>24</v>
      </c>
      <c r="B16" s="19" t="s">
        <v>25</v>
      </c>
      <c r="C16" s="19" t="s">
        <v>26</v>
      </c>
      <c r="D16" s="19" t="s">
        <v>27</v>
      </c>
      <c r="E16" s="19" t="s">
        <v>28</v>
      </c>
      <c r="F16" s="19" t="s">
        <v>29</v>
      </c>
      <c r="G16" s="19" t="s">
        <v>30</v>
      </c>
      <c r="H16" s="19" t="s">
        <v>31</v>
      </c>
      <c r="I16" s="19" t="s">
        <v>32</v>
      </c>
    </row>
    <row r="17" spans="1:9">
      <c r="A17" s="19">
        <v>1</v>
      </c>
      <c r="B17" s="19">
        <v>2</v>
      </c>
      <c r="C17" s="19">
        <v>3</v>
      </c>
      <c r="D17" s="19">
        <v>4</v>
      </c>
      <c r="E17" s="19">
        <v>5</v>
      </c>
      <c r="F17" s="19">
        <v>6</v>
      </c>
      <c r="G17" s="19">
        <v>7</v>
      </c>
      <c r="H17" s="19">
        <v>8</v>
      </c>
      <c r="I17" s="19">
        <v>9</v>
      </c>
    </row>
    <row r="18" s="1" customFormat="1" ht="25.5" spans="1:9">
      <c r="A18" s="20" t="s">
        <v>33</v>
      </c>
      <c r="B18" s="21" t="s">
        <v>34</v>
      </c>
      <c r="C18" s="43" t="s">
        <v>35</v>
      </c>
      <c r="D18" s="22">
        <f>SUM(D19)</f>
        <v>3280823</v>
      </c>
      <c r="E18" s="22">
        <v>2012789</v>
      </c>
      <c r="F18" s="22"/>
      <c r="G18" s="22">
        <f t="shared" ref="G18:H18" si="0">SUM(G19)</f>
        <v>1705133.18</v>
      </c>
      <c r="H18" s="22">
        <f t="shared" si="0"/>
        <v>1705133.18</v>
      </c>
      <c r="I18" s="22">
        <f t="shared" ref="I18:I49" si="1">G18-H18</f>
        <v>0</v>
      </c>
    </row>
    <row r="19" s="2" customFormat="1" spans="1:9">
      <c r="A19" s="23" t="s">
        <v>36</v>
      </c>
      <c r="B19" s="24">
        <v>2000</v>
      </c>
      <c r="C19" s="44" t="s">
        <v>37</v>
      </c>
      <c r="D19" s="25">
        <f>SUM(D20,D25,D49,D53)</f>
        <v>3280823</v>
      </c>
      <c r="E19" s="25"/>
      <c r="F19" s="25"/>
      <c r="G19" s="25">
        <f t="shared" ref="G19:H19" si="2">SUM(G20,G25,G49,G53)</f>
        <v>1705133.18</v>
      </c>
      <c r="H19" s="25">
        <f t="shared" si="2"/>
        <v>1705133.18</v>
      </c>
      <c r="I19" s="25">
        <f t="shared" si="1"/>
        <v>0</v>
      </c>
    </row>
    <row r="20" s="2" customFormat="1" spans="1:9">
      <c r="A20" s="23" t="s">
        <v>38</v>
      </c>
      <c r="B20" s="24">
        <v>2100</v>
      </c>
      <c r="C20" s="44" t="s">
        <v>39</v>
      </c>
      <c r="D20" s="25">
        <f>SUM(D21,D24)</f>
        <v>2912288</v>
      </c>
      <c r="E20" s="25"/>
      <c r="F20" s="25"/>
      <c r="G20" s="25">
        <f t="shared" ref="G20:H20" si="3">SUM(G21,G24)</f>
        <v>1535618.98</v>
      </c>
      <c r="H20" s="25">
        <f t="shared" si="3"/>
        <v>1535618.98</v>
      </c>
      <c r="I20" s="25">
        <f t="shared" si="1"/>
        <v>0</v>
      </c>
    </row>
    <row r="21" s="3" customFormat="1" spans="1:9">
      <c r="A21" s="26" t="s">
        <v>40</v>
      </c>
      <c r="B21" s="27">
        <v>2110</v>
      </c>
      <c r="C21" s="45" t="s">
        <v>41</v>
      </c>
      <c r="D21" s="28">
        <f>SUM(D22:D23)</f>
        <v>2385234</v>
      </c>
      <c r="E21" s="28">
        <v>1467052</v>
      </c>
      <c r="F21" s="28"/>
      <c r="G21" s="28">
        <f t="shared" ref="G21:H21" si="4">SUM(G22:G23)</f>
        <v>1275033.95</v>
      </c>
      <c r="H21" s="28">
        <f t="shared" si="4"/>
        <v>1275033.95</v>
      </c>
      <c r="I21" s="28">
        <f t="shared" si="1"/>
        <v>0</v>
      </c>
    </row>
    <row r="22" spans="1:9">
      <c r="A22" s="29" t="s">
        <v>42</v>
      </c>
      <c r="B22" s="30">
        <v>2111</v>
      </c>
      <c r="C22" s="46" t="s">
        <v>43</v>
      </c>
      <c r="D22" s="31">
        <v>2385234</v>
      </c>
      <c r="E22" s="31"/>
      <c r="F22" s="31"/>
      <c r="G22" s="31">
        <v>1275033.95</v>
      </c>
      <c r="H22" s="31">
        <v>1275033.95</v>
      </c>
      <c r="I22" s="31">
        <f t="shared" si="1"/>
        <v>0</v>
      </c>
    </row>
    <row r="23" spans="1:9">
      <c r="A23" s="29" t="s">
        <v>44</v>
      </c>
      <c r="B23" s="30">
        <v>2112</v>
      </c>
      <c r="C23" s="46" t="s">
        <v>45</v>
      </c>
      <c r="D23" s="31">
        <v>0</v>
      </c>
      <c r="E23" s="31"/>
      <c r="F23" s="31"/>
      <c r="G23" s="31">
        <v>0</v>
      </c>
      <c r="H23" s="31">
        <v>0</v>
      </c>
      <c r="I23" s="31">
        <f t="shared" si="1"/>
        <v>0</v>
      </c>
    </row>
    <row r="24" s="3" customFormat="1" spans="1:9">
      <c r="A24" s="26" t="s">
        <v>46</v>
      </c>
      <c r="B24" s="27">
        <v>2120</v>
      </c>
      <c r="C24" s="45" t="s">
        <v>47</v>
      </c>
      <c r="D24" s="28">
        <v>527054</v>
      </c>
      <c r="E24" s="28">
        <v>321599</v>
      </c>
      <c r="F24" s="28"/>
      <c r="G24" s="28">
        <v>260585.03</v>
      </c>
      <c r="H24" s="28">
        <v>260585.03</v>
      </c>
      <c r="I24" s="28">
        <f t="shared" si="1"/>
        <v>0</v>
      </c>
    </row>
    <row r="25" s="2" customFormat="1" spans="1:9">
      <c r="A25" s="23" t="s">
        <v>48</v>
      </c>
      <c r="B25" s="24">
        <v>2200</v>
      </c>
      <c r="C25" s="44" t="s">
        <v>49</v>
      </c>
      <c r="D25" s="25">
        <f>SUM(D26:D32,D39)</f>
        <v>368535</v>
      </c>
      <c r="E25" s="25"/>
      <c r="F25" s="25"/>
      <c r="G25" s="25">
        <f t="shared" ref="G25:H25" si="5">SUM(G26:G32,G39)</f>
        <v>169514.2</v>
      </c>
      <c r="H25" s="25">
        <f t="shared" si="5"/>
        <v>169514.2</v>
      </c>
      <c r="I25" s="25">
        <f t="shared" si="1"/>
        <v>0</v>
      </c>
    </row>
    <row r="26" s="3" customFormat="1" spans="1:9">
      <c r="A26" s="26" t="s">
        <v>50</v>
      </c>
      <c r="B26" s="27">
        <v>2210</v>
      </c>
      <c r="C26" s="45" t="s">
        <v>51</v>
      </c>
      <c r="D26" s="28">
        <v>55047</v>
      </c>
      <c r="E26" s="28"/>
      <c r="F26" s="28"/>
      <c r="G26" s="28">
        <v>29566.08</v>
      </c>
      <c r="H26" s="28">
        <v>29566.08</v>
      </c>
      <c r="I26" s="28">
        <f t="shared" si="1"/>
        <v>0</v>
      </c>
    </row>
    <row r="27" s="3" customFormat="1" spans="1:9">
      <c r="A27" s="26" t="s">
        <v>52</v>
      </c>
      <c r="B27" s="27">
        <v>2220</v>
      </c>
      <c r="C27" s="45" t="s">
        <v>53</v>
      </c>
      <c r="D27" s="28">
        <v>0</v>
      </c>
      <c r="E27" s="28">
        <v>0</v>
      </c>
      <c r="F27" s="28"/>
      <c r="G27" s="28">
        <v>0</v>
      </c>
      <c r="H27" s="28">
        <v>0</v>
      </c>
      <c r="I27" s="28">
        <f t="shared" si="1"/>
        <v>0</v>
      </c>
    </row>
    <row r="28" s="3" customFormat="1" spans="1:9">
      <c r="A28" s="26" t="s">
        <v>54</v>
      </c>
      <c r="B28" s="27">
        <v>2230</v>
      </c>
      <c r="C28" s="45" t="s">
        <v>55</v>
      </c>
      <c r="D28" s="28">
        <v>62957</v>
      </c>
      <c r="E28" s="28">
        <v>30182</v>
      </c>
      <c r="F28" s="28"/>
      <c r="G28" s="28">
        <v>27916.16</v>
      </c>
      <c r="H28" s="28">
        <v>27916.16</v>
      </c>
      <c r="I28" s="28">
        <f t="shared" si="1"/>
        <v>0</v>
      </c>
    </row>
    <row r="29" s="3" customFormat="1" spans="1:9">
      <c r="A29" s="26" t="s">
        <v>56</v>
      </c>
      <c r="B29" s="27">
        <v>2240</v>
      </c>
      <c r="C29" s="45" t="s">
        <v>57</v>
      </c>
      <c r="D29" s="28">
        <v>5748</v>
      </c>
      <c r="E29" s="28"/>
      <c r="F29" s="28"/>
      <c r="G29" s="28">
        <v>457.65</v>
      </c>
      <c r="H29" s="28">
        <v>457.65</v>
      </c>
      <c r="I29" s="28">
        <f t="shared" si="1"/>
        <v>0</v>
      </c>
    </row>
    <row r="30" s="3" customFormat="1" spans="1:9">
      <c r="A30" s="26" t="s">
        <v>58</v>
      </c>
      <c r="B30" s="27">
        <v>2250</v>
      </c>
      <c r="C30" s="45" t="s">
        <v>59</v>
      </c>
      <c r="D30" s="28">
        <v>7236</v>
      </c>
      <c r="E30" s="28"/>
      <c r="F30" s="28"/>
      <c r="G30" s="28">
        <v>2100</v>
      </c>
      <c r="H30" s="28">
        <v>2100</v>
      </c>
      <c r="I30" s="28">
        <f t="shared" si="1"/>
        <v>0</v>
      </c>
    </row>
    <row r="31" s="3" customFormat="1" spans="1:9">
      <c r="A31" s="26" t="s">
        <v>60</v>
      </c>
      <c r="B31" s="27">
        <v>2260</v>
      </c>
      <c r="C31" s="45" t="s">
        <v>61</v>
      </c>
      <c r="D31" s="28">
        <v>0</v>
      </c>
      <c r="E31" s="28"/>
      <c r="F31" s="28"/>
      <c r="G31" s="28">
        <v>0</v>
      </c>
      <c r="H31" s="28">
        <v>0</v>
      </c>
      <c r="I31" s="28">
        <f t="shared" si="1"/>
        <v>0</v>
      </c>
    </row>
    <row r="32" s="3" customFormat="1" spans="1:9">
      <c r="A32" s="26" t="s">
        <v>62</v>
      </c>
      <c r="B32" s="27">
        <v>2270</v>
      </c>
      <c r="C32" s="45" t="s">
        <v>63</v>
      </c>
      <c r="D32" s="28">
        <f>SUM(D33:D38)</f>
        <v>237547</v>
      </c>
      <c r="E32" s="28">
        <v>119679</v>
      </c>
      <c r="F32" s="28"/>
      <c r="G32" s="28">
        <f t="shared" ref="G32:H32" si="6">SUM(G33:G38)</f>
        <v>109474.31</v>
      </c>
      <c r="H32" s="28">
        <f t="shared" si="6"/>
        <v>109474.31</v>
      </c>
      <c r="I32" s="28">
        <f t="shared" si="1"/>
        <v>0</v>
      </c>
    </row>
    <row r="33" spans="1:9">
      <c r="A33" s="29" t="s">
        <v>64</v>
      </c>
      <c r="B33" s="30">
        <v>2271</v>
      </c>
      <c r="C33" s="46" t="s">
        <v>65</v>
      </c>
      <c r="D33" s="28">
        <v>0</v>
      </c>
      <c r="E33" s="31"/>
      <c r="F33" s="31"/>
      <c r="G33" s="31">
        <v>0</v>
      </c>
      <c r="H33" s="31">
        <v>0</v>
      </c>
      <c r="I33" s="31">
        <f t="shared" si="1"/>
        <v>0</v>
      </c>
    </row>
    <row r="34" spans="1:9">
      <c r="A34" s="29" t="s">
        <v>66</v>
      </c>
      <c r="B34" s="30">
        <v>2272</v>
      </c>
      <c r="C34" s="46" t="s">
        <v>67</v>
      </c>
      <c r="D34" s="28">
        <v>0</v>
      </c>
      <c r="E34" s="31"/>
      <c r="F34" s="31"/>
      <c r="G34" s="31">
        <v>0</v>
      </c>
      <c r="H34" s="31">
        <v>0</v>
      </c>
      <c r="I34" s="31">
        <f t="shared" si="1"/>
        <v>0</v>
      </c>
    </row>
    <row r="35" spans="1:9">
      <c r="A35" s="29" t="s">
        <v>68</v>
      </c>
      <c r="B35" s="30">
        <v>2273</v>
      </c>
      <c r="C35" s="46" t="s">
        <v>69</v>
      </c>
      <c r="D35" s="31">
        <v>18850</v>
      </c>
      <c r="E35" s="31"/>
      <c r="F35" s="31"/>
      <c r="G35" s="31">
        <v>6829.98</v>
      </c>
      <c r="H35" s="31">
        <v>6829.98</v>
      </c>
      <c r="I35" s="31">
        <f t="shared" si="1"/>
        <v>0</v>
      </c>
    </row>
    <row r="36" spans="1:9">
      <c r="A36" s="29" t="s">
        <v>70</v>
      </c>
      <c r="B36" s="30">
        <v>2274</v>
      </c>
      <c r="C36" s="46" t="s">
        <v>71</v>
      </c>
      <c r="D36" s="31">
        <v>217915</v>
      </c>
      <c r="E36" s="31"/>
      <c r="F36" s="31"/>
      <c r="G36" s="31">
        <v>102552.41</v>
      </c>
      <c r="H36" s="31">
        <v>102552.41</v>
      </c>
      <c r="I36" s="31">
        <f t="shared" si="1"/>
        <v>0</v>
      </c>
    </row>
    <row r="37" spans="1:9">
      <c r="A37" s="29" t="s">
        <v>72</v>
      </c>
      <c r="B37" s="30">
        <v>2275</v>
      </c>
      <c r="C37" s="46" t="s">
        <v>73</v>
      </c>
      <c r="D37" s="31">
        <v>782</v>
      </c>
      <c r="E37" s="31"/>
      <c r="F37" s="31"/>
      <c r="G37" s="31">
        <v>91.92</v>
      </c>
      <c r="H37" s="31">
        <v>91.92</v>
      </c>
      <c r="I37" s="31">
        <f t="shared" si="1"/>
        <v>0</v>
      </c>
    </row>
    <row r="38" spans="1:9">
      <c r="A38" s="29" t="s">
        <v>74</v>
      </c>
      <c r="B38" s="30">
        <v>2276</v>
      </c>
      <c r="C38" s="46" t="s">
        <v>75</v>
      </c>
      <c r="D38" s="31">
        <v>0</v>
      </c>
      <c r="E38" s="31"/>
      <c r="F38" s="31"/>
      <c r="G38" s="31">
        <v>0</v>
      </c>
      <c r="H38" s="31">
        <v>0</v>
      </c>
      <c r="I38" s="31">
        <f t="shared" si="1"/>
        <v>0</v>
      </c>
    </row>
    <row r="39" s="3" customFormat="1" spans="1:9">
      <c r="A39" s="26" t="s">
        <v>76</v>
      </c>
      <c r="B39" s="27">
        <v>2280</v>
      </c>
      <c r="C39" s="45" t="s">
        <v>77</v>
      </c>
      <c r="D39" s="28">
        <f>SUM(D40:D41)</f>
        <v>0</v>
      </c>
      <c r="E39" s="28"/>
      <c r="F39" s="28"/>
      <c r="G39" s="28">
        <f t="shared" ref="G39:H39" si="7">SUM(G40:G41)</f>
        <v>0</v>
      </c>
      <c r="H39" s="28">
        <f t="shared" si="7"/>
        <v>0</v>
      </c>
      <c r="I39" s="28">
        <f t="shared" si="1"/>
        <v>0</v>
      </c>
    </row>
    <row r="40" ht="25.5" spans="1:9">
      <c r="A40" s="29" t="s">
        <v>78</v>
      </c>
      <c r="B40" s="30">
        <v>2281</v>
      </c>
      <c r="C40" s="46" t="s">
        <v>79</v>
      </c>
      <c r="D40" s="31">
        <v>0</v>
      </c>
      <c r="E40" s="31">
        <v>0</v>
      </c>
      <c r="F40" s="31"/>
      <c r="G40" s="31">
        <v>0</v>
      </c>
      <c r="H40" s="31">
        <v>0</v>
      </c>
      <c r="I40" s="31">
        <f t="shared" si="1"/>
        <v>0</v>
      </c>
    </row>
    <row r="41" ht="25.5" spans="1:9">
      <c r="A41" s="29" t="s">
        <v>80</v>
      </c>
      <c r="B41" s="30">
        <v>2282</v>
      </c>
      <c r="C41" s="46" t="s">
        <v>81</v>
      </c>
      <c r="D41" s="31"/>
      <c r="E41" s="31">
        <v>0</v>
      </c>
      <c r="F41" s="31"/>
      <c r="G41" s="31"/>
      <c r="H41" s="31"/>
      <c r="I41" s="31">
        <f t="shared" si="1"/>
        <v>0</v>
      </c>
    </row>
    <row r="42" s="2" customFormat="1" spans="1:9">
      <c r="A42" s="23" t="s">
        <v>82</v>
      </c>
      <c r="B42" s="24">
        <v>2400</v>
      </c>
      <c r="C42" s="44" t="s">
        <v>83</v>
      </c>
      <c r="D42" s="25">
        <v>0</v>
      </c>
      <c r="E42" s="25"/>
      <c r="F42" s="25"/>
      <c r="G42" s="25">
        <v>0</v>
      </c>
      <c r="H42" s="25">
        <v>0</v>
      </c>
      <c r="I42" s="25">
        <f t="shared" si="1"/>
        <v>0</v>
      </c>
    </row>
    <row r="43" s="3" customFormat="1" spans="1:9">
      <c r="A43" s="26" t="s">
        <v>84</v>
      </c>
      <c r="B43" s="27">
        <v>2410</v>
      </c>
      <c r="C43" s="45" t="s">
        <v>85</v>
      </c>
      <c r="D43" s="28">
        <v>0</v>
      </c>
      <c r="E43" s="28"/>
      <c r="F43" s="28"/>
      <c r="G43" s="28">
        <v>0</v>
      </c>
      <c r="H43" s="28">
        <v>0</v>
      </c>
      <c r="I43" s="28">
        <f t="shared" si="1"/>
        <v>0</v>
      </c>
    </row>
    <row r="44" s="3" customFormat="1" spans="1:9">
      <c r="A44" s="26" t="s">
        <v>86</v>
      </c>
      <c r="B44" s="27">
        <v>2420</v>
      </c>
      <c r="C44" s="45" t="s">
        <v>87</v>
      </c>
      <c r="D44" s="28">
        <v>0</v>
      </c>
      <c r="E44" s="28"/>
      <c r="F44" s="28"/>
      <c r="G44" s="28">
        <v>0</v>
      </c>
      <c r="H44" s="28">
        <v>0</v>
      </c>
      <c r="I44" s="28">
        <f t="shared" si="1"/>
        <v>0</v>
      </c>
    </row>
    <row r="45" s="2" customFormat="1" spans="1:9">
      <c r="A45" s="23" t="s">
        <v>88</v>
      </c>
      <c r="B45" s="24">
        <v>2600</v>
      </c>
      <c r="C45" s="44" t="s">
        <v>89</v>
      </c>
      <c r="D45" s="25">
        <v>0</v>
      </c>
      <c r="E45" s="25"/>
      <c r="F45" s="25"/>
      <c r="G45" s="25">
        <v>0</v>
      </c>
      <c r="H45" s="25">
        <v>0</v>
      </c>
      <c r="I45" s="25">
        <f t="shared" si="1"/>
        <v>0</v>
      </c>
    </row>
    <row r="46" s="3" customFormat="1" spans="1:9">
      <c r="A46" s="26" t="s">
        <v>90</v>
      </c>
      <c r="B46" s="27">
        <v>2610</v>
      </c>
      <c r="C46" s="45" t="s">
        <v>91</v>
      </c>
      <c r="D46" s="28">
        <v>0</v>
      </c>
      <c r="E46" s="28"/>
      <c r="F46" s="28"/>
      <c r="G46" s="28">
        <v>0</v>
      </c>
      <c r="H46" s="28">
        <v>0</v>
      </c>
      <c r="I46" s="28">
        <f t="shared" si="1"/>
        <v>0</v>
      </c>
    </row>
    <row r="47" s="3" customFormat="1" spans="1:9">
      <c r="A47" s="26" t="s">
        <v>92</v>
      </c>
      <c r="B47" s="27">
        <v>2620</v>
      </c>
      <c r="C47" s="45" t="s">
        <v>93</v>
      </c>
      <c r="D47" s="28">
        <v>0</v>
      </c>
      <c r="E47" s="28"/>
      <c r="F47" s="28"/>
      <c r="G47" s="28">
        <v>0</v>
      </c>
      <c r="H47" s="28">
        <v>0</v>
      </c>
      <c r="I47" s="28">
        <f t="shared" si="1"/>
        <v>0</v>
      </c>
    </row>
    <row r="48" s="3" customFormat="1" spans="1:9">
      <c r="A48" s="26" t="s">
        <v>94</v>
      </c>
      <c r="B48" s="27">
        <v>2630</v>
      </c>
      <c r="C48" s="45" t="s">
        <v>95</v>
      </c>
      <c r="D48" s="28">
        <v>0</v>
      </c>
      <c r="E48" s="28"/>
      <c r="F48" s="28"/>
      <c r="G48" s="28">
        <v>0</v>
      </c>
      <c r="H48" s="28">
        <v>0</v>
      </c>
      <c r="I48" s="28">
        <f t="shared" si="1"/>
        <v>0</v>
      </c>
    </row>
    <row r="49" s="2" customFormat="1" spans="1:9">
      <c r="A49" s="23" t="s">
        <v>96</v>
      </c>
      <c r="B49" s="24">
        <v>2700</v>
      </c>
      <c r="C49" s="44" t="s">
        <v>97</v>
      </c>
      <c r="D49" s="25">
        <f>SUM(D50:D52)</f>
        <v>0</v>
      </c>
      <c r="E49" s="25"/>
      <c r="F49" s="25"/>
      <c r="G49" s="25">
        <f t="shared" ref="G49:H49" si="8">SUM(G50:G52)</f>
        <v>0</v>
      </c>
      <c r="H49" s="25">
        <f t="shared" si="8"/>
        <v>0</v>
      </c>
      <c r="I49" s="25">
        <f t="shared" si="1"/>
        <v>0</v>
      </c>
    </row>
    <row r="50" s="3" customFormat="1" spans="1:9">
      <c r="A50" s="26" t="s">
        <v>98</v>
      </c>
      <c r="B50" s="27">
        <v>2710</v>
      </c>
      <c r="C50" s="45" t="s">
        <v>99</v>
      </c>
      <c r="D50" s="28">
        <v>0</v>
      </c>
      <c r="E50" s="28"/>
      <c r="F50" s="28"/>
      <c r="G50" s="28">
        <v>0</v>
      </c>
      <c r="H50" s="28">
        <v>0</v>
      </c>
      <c r="I50" s="28">
        <f t="shared" ref="I50:I80" si="9">G50-H50</f>
        <v>0</v>
      </c>
    </row>
    <row r="51" s="3" customFormat="1" spans="1:9">
      <c r="A51" s="26" t="s">
        <v>100</v>
      </c>
      <c r="B51" s="27">
        <v>2720</v>
      </c>
      <c r="C51" s="45" t="s">
        <v>101</v>
      </c>
      <c r="D51" s="28">
        <v>0</v>
      </c>
      <c r="E51" s="28"/>
      <c r="F51" s="28"/>
      <c r="G51" s="28">
        <v>0</v>
      </c>
      <c r="H51" s="28">
        <v>0</v>
      </c>
      <c r="I51" s="28">
        <f t="shared" si="9"/>
        <v>0</v>
      </c>
    </row>
    <row r="52" s="3" customFormat="1" spans="1:9">
      <c r="A52" s="26" t="s">
        <v>102</v>
      </c>
      <c r="B52" s="27">
        <v>2730</v>
      </c>
      <c r="C52" s="45" t="s">
        <v>103</v>
      </c>
      <c r="D52" s="28"/>
      <c r="E52" s="28"/>
      <c r="F52" s="28"/>
      <c r="G52" s="28"/>
      <c r="H52" s="28"/>
      <c r="I52" s="28">
        <f t="shared" si="9"/>
        <v>0</v>
      </c>
    </row>
    <row r="53" s="2" customFormat="1" spans="1:9">
      <c r="A53" s="23" t="s">
        <v>104</v>
      </c>
      <c r="B53" s="24">
        <v>2800</v>
      </c>
      <c r="C53" s="44" t="s">
        <v>105</v>
      </c>
      <c r="D53" s="25">
        <v>0</v>
      </c>
      <c r="E53" s="25"/>
      <c r="F53" s="25"/>
      <c r="G53" s="25">
        <v>0</v>
      </c>
      <c r="H53" s="25">
        <v>0</v>
      </c>
      <c r="I53" s="25">
        <f t="shared" si="9"/>
        <v>0</v>
      </c>
    </row>
    <row r="54" s="2" customFormat="1" spans="1:9">
      <c r="A54" s="23" t="s">
        <v>106</v>
      </c>
      <c r="B54" s="24">
        <v>3000</v>
      </c>
      <c r="C54" s="44" t="s">
        <v>107</v>
      </c>
      <c r="D54" s="25">
        <v>0</v>
      </c>
      <c r="E54" s="25"/>
      <c r="F54" s="25"/>
      <c r="G54" s="25">
        <v>0</v>
      </c>
      <c r="H54" s="25">
        <v>0</v>
      </c>
      <c r="I54" s="25">
        <f t="shared" si="9"/>
        <v>0</v>
      </c>
    </row>
    <row r="55" s="2" customFormat="1" spans="1:9">
      <c r="A55" s="23" t="s">
        <v>108</v>
      </c>
      <c r="B55" s="24">
        <v>3100</v>
      </c>
      <c r="C55" s="44" t="s">
        <v>109</v>
      </c>
      <c r="D55" s="25">
        <v>0</v>
      </c>
      <c r="E55" s="25"/>
      <c r="F55" s="25"/>
      <c r="G55" s="25">
        <v>0</v>
      </c>
      <c r="H55" s="25">
        <v>0</v>
      </c>
      <c r="I55" s="25">
        <f t="shared" si="9"/>
        <v>0</v>
      </c>
    </row>
    <row r="56" s="3" customFormat="1" spans="1:9">
      <c r="A56" s="26" t="s">
        <v>110</v>
      </c>
      <c r="B56" s="27">
        <v>3110</v>
      </c>
      <c r="C56" s="45" t="s">
        <v>111</v>
      </c>
      <c r="D56" s="28">
        <v>0</v>
      </c>
      <c r="E56" s="28"/>
      <c r="F56" s="28"/>
      <c r="G56" s="28">
        <v>0</v>
      </c>
      <c r="H56" s="28">
        <v>0</v>
      </c>
      <c r="I56" s="28">
        <f t="shared" si="9"/>
        <v>0</v>
      </c>
    </row>
    <row r="57" s="3" customFormat="1" spans="1:9">
      <c r="A57" s="26" t="s">
        <v>112</v>
      </c>
      <c r="B57" s="27">
        <v>3120</v>
      </c>
      <c r="C57" s="45" t="s">
        <v>113</v>
      </c>
      <c r="D57" s="28">
        <v>0</v>
      </c>
      <c r="E57" s="28"/>
      <c r="F57" s="28"/>
      <c r="G57" s="28">
        <v>0</v>
      </c>
      <c r="H57" s="28">
        <v>0</v>
      </c>
      <c r="I57" s="28">
        <f t="shared" si="9"/>
        <v>0</v>
      </c>
    </row>
    <row r="58" spans="1:9">
      <c r="A58" s="29" t="s">
        <v>114</v>
      </c>
      <c r="B58" s="30">
        <v>3121</v>
      </c>
      <c r="C58" s="46" t="s">
        <v>115</v>
      </c>
      <c r="D58" s="31">
        <v>0</v>
      </c>
      <c r="E58" s="31"/>
      <c r="F58" s="31"/>
      <c r="G58" s="31">
        <v>0</v>
      </c>
      <c r="H58" s="31">
        <v>0</v>
      </c>
      <c r="I58" s="31">
        <f t="shared" si="9"/>
        <v>0</v>
      </c>
    </row>
    <row r="59" spans="1:9">
      <c r="A59" s="29" t="s">
        <v>116</v>
      </c>
      <c r="B59" s="30">
        <v>3122</v>
      </c>
      <c r="C59" s="46" t="s">
        <v>117</v>
      </c>
      <c r="D59" s="31">
        <v>0</v>
      </c>
      <c r="E59" s="31"/>
      <c r="F59" s="31"/>
      <c r="G59" s="31">
        <v>0</v>
      </c>
      <c r="H59" s="31">
        <v>0</v>
      </c>
      <c r="I59" s="31">
        <f t="shared" si="9"/>
        <v>0</v>
      </c>
    </row>
    <row r="60" s="3" customFormat="1" spans="1:9">
      <c r="A60" s="26" t="s">
        <v>118</v>
      </c>
      <c r="B60" s="27">
        <v>3130</v>
      </c>
      <c r="C60" s="45" t="s">
        <v>119</v>
      </c>
      <c r="D60" s="28">
        <v>0</v>
      </c>
      <c r="E60" s="28"/>
      <c r="F60" s="28"/>
      <c r="G60" s="28">
        <v>0</v>
      </c>
      <c r="H60" s="28">
        <v>0</v>
      </c>
      <c r="I60" s="28">
        <f t="shared" si="9"/>
        <v>0</v>
      </c>
    </row>
    <row r="61" spans="1:9">
      <c r="A61" s="29" t="s">
        <v>120</v>
      </c>
      <c r="B61" s="30">
        <v>3131</v>
      </c>
      <c r="C61" s="46" t="s">
        <v>121</v>
      </c>
      <c r="D61" s="31">
        <v>0</v>
      </c>
      <c r="E61" s="31"/>
      <c r="F61" s="31"/>
      <c r="G61" s="31">
        <v>0</v>
      </c>
      <c r="H61" s="31">
        <v>0</v>
      </c>
      <c r="I61" s="31">
        <f t="shared" si="9"/>
        <v>0</v>
      </c>
    </row>
    <row r="62" spans="1:9">
      <c r="A62" s="29" t="s">
        <v>122</v>
      </c>
      <c r="B62" s="30">
        <v>3132</v>
      </c>
      <c r="C62" s="46" t="s">
        <v>123</v>
      </c>
      <c r="D62" s="31">
        <v>0</v>
      </c>
      <c r="E62" s="31"/>
      <c r="F62" s="31"/>
      <c r="G62" s="31">
        <v>0</v>
      </c>
      <c r="H62" s="31">
        <v>0</v>
      </c>
      <c r="I62" s="31">
        <f t="shared" si="9"/>
        <v>0</v>
      </c>
    </row>
    <row r="63" s="3" customFormat="1" spans="1:9">
      <c r="A63" s="26" t="s">
        <v>124</v>
      </c>
      <c r="B63" s="27">
        <v>3140</v>
      </c>
      <c r="C63" s="45" t="s">
        <v>125</v>
      </c>
      <c r="D63" s="28">
        <v>0</v>
      </c>
      <c r="E63" s="28"/>
      <c r="F63" s="28"/>
      <c r="G63" s="28">
        <v>0</v>
      </c>
      <c r="H63" s="28">
        <v>0</v>
      </c>
      <c r="I63" s="28">
        <f t="shared" si="9"/>
        <v>0</v>
      </c>
    </row>
    <row r="64" spans="1:9">
      <c r="A64" s="29" t="s">
        <v>126</v>
      </c>
      <c r="B64" s="30">
        <v>3141</v>
      </c>
      <c r="C64" s="46" t="s">
        <v>127</v>
      </c>
      <c r="D64" s="31">
        <v>0</v>
      </c>
      <c r="E64" s="31"/>
      <c r="F64" s="31"/>
      <c r="G64" s="31">
        <v>0</v>
      </c>
      <c r="H64" s="31">
        <v>0</v>
      </c>
      <c r="I64" s="31">
        <f t="shared" si="9"/>
        <v>0</v>
      </c>
    </row>
    <row r="65" spans="1:9">
      <c r="A65" s="29" t="s">
        <v>128</v>
      </c>
      <c r="B65" s="30">
        <v>3142</v>
      </c>
      <c r="C65" s="46" t="s">
        <v>129</v>
      </c>
      <c r="D65" s="31">
        <v>0</v>
      </c>
      <c r="E65" s="31"/>
      <c r="F65" s="31"/>
      <c r="G65" s="31">
        <v>0</v>
      </c>
      <c r="H65" s="31">
        <v>0</v>
      </c>
      <c r="I65" s="31">
        <f t="shared" si="9"/>
        <v>0</v>
      </c>
    </row>
    <row r="66" spans="1:9">
      <c r="A66" s="29" t="s">
        <v>130</v>
      </c>
      <c r="B66" s="30">
        <v>3143</v>
      </c>
      <c r="C66" s="46" t="s">
        <v>131</v>
      </c>
      <c r="D66" s="31">
        <v>0</v>
      </c>
      <c r="E66" s="31"/>
      <c r="F66" s="31"/>
      <c r="G66" s="31">
        <v>0</v>
      </c>
      <c r="H66" s="31">
        <v>0</v>
      </c>
      <c r="I66" s="31">
        <f t="shared" si="9"/>
        <v>0</v>
      </c>
    </row>
    <row r="67" s="3" customFormat="1" spans="1:9">
      <c r="A67" s="26" t="s">
        <v>132</v>
      </c>
      <c r="B67" s="27">
        <v>3150</v>
      </c>
      <c r="C67" s="45" t="s">
        <v>133</v>
      </c>
      <c r="D67" s="28">
        <v>0</v>
      </c>
      <c r="E67" s="28"/>
      <c r="F67" s="28"/>
      <c r="G67" s="28">
        <v>0</v>
      </c>
      <c r="H67" s="28">
        <v>0</v>
      </c>
      <c r="I67" s="28">
        <f t="shared" si="9"/>
        <v>0</v>
      </c>
    </row>
    <row r="68" s="3" customFormat="1" spans="1:9">
      <c r="A68" s="26" t="s">
        <v>134</v>
      </c>
      <c r="B68" s="27">
        <v>3160</v>
      </c>
      <c r="C68" s="45" t="s">
        <v>135</v>
      </c>
      <c r="D68" s="28">
        <v>0</v>
      </c>
      <c r="E68" s="28"/>
      <c r="F68" s="28"/>
      <c r="G68" s="28">
        <v>0</v>
      </c>
      <c r="H68" s="28">
        <v>0</v>
      </c>
      <c r="I68" s="28">
        <f t="shared" si="9"/>
        <v>0</v>
      </c>
    </row>
    <row r="69" s="2" customFormat="1" spans="1:9">
      <c r="A69" s="23" t="s">
        <v>136</v>
      </c>
      <c r="B69" s="24">
        <v>3200</v>
      </c>
      <c r="C69" s="44" t="s">
        <v>137</v>
      </c>
      <c r="D69" s="25">
        <v>0</v>
      </c>
      <c r="E69" s="25"/>
      <c r="F69" s="25"/>
      <c r="G69" s="25">
        <v>0</v>
      </c>
      <c r="H69" s="25">
        <v>0</v>
      </c>
      <c r="I69" s="25">
        <f t="shared" si="9"/>
        <v>0</v>
      </c>
    </row>
    <row r="70" s="3" customFormat="1" spans="1:9">
      <c r="A70" s="26" t="s">
        <v>138</v>
      </c>
      <c r="B70" s="27">
        <v>3210</v>
      </c>
      <c r="C70" s="45" t="s">
        <v>139</v>
      </c>
      <c r="D70" s="28">
        <v>0</v>
      </c>
      <c r="E70" s="28"/>
      <c r="F70" s="28"/>
      <c r="G70" s="28">
        <v>0</v>
      </c>
      <c r="H70" s="28">
        <v>0</v>
      </c>
      <c r="I70" s="28">
        <f t="shared" si="9"/>
        <v>0</v>
      </c>
    </row>
    <row r="71" s="3" customFormat="1" spans="1:9">
      <c r="A71" s="26" t="s">
        <v>140</v>
      </c>
      <c r="B71" s="27">
        <v>3220</v>
      </c>
      <c r="C71" s="45" t="s">
        <v>141</v>
      </c>
      <c r="D71" s="28">
        <v>0</v>
      </c>
      <c r="E71" s="28"/>
      <c r="F71" s="28"/>
      <c r="G71" s="28">
        <v>0</v>
      </c>
      <c r="H71" s="28">
        <v>0</v>
      </c>
      <c r="I71" s="28">
        <f t="shared" si="9"/>
        <v>0</v>
      </c>
    </row>
    <row r="72" s="3" customFormat="1" spans="1:9">
      <c r="A72" s="26" t="s">
        <v>142</v>
      </c>
      <c r="B72" s="27">
        <v>3230</v>
      </c>
      <c r="C72" s="45" t="s">
        <v>143</v>
      </c>
      <c r="D72" s="28">
        <v>0</v>
      </c>
      <c r="E72" s="28"/>
      <c r="F72" s="28"/>
      <c r="G72" s="28">
        <v>0</v>
      </c>
      <c r="H72" s="28">
        <v>0</v>
      </c>
      <c r="I72" s="28">
        <f t="shared" si="9"/>
        <v>0</v>
      </c>
    </row>
    <row r="73" s="3" customFormat="1" spans="1:9">
      <c r="A73" s="26" t="s">
        <v>144</v>
      </c>
      <c r="B73" s="27">
        <v>3240</v>
      </c>
      <c r="C73" s="45" t="s">
        <v>145</v>
      </c>
      <c r="D73" s="28">
        <v>0</v>
      </c>
      <c r="E73" s="28"/>
      <c r="F73" s="28"/>
      <c r="G73" s="28">
        <v>0</v>
      </c>
      <c r="H73" s="28">
        <v>0</v>
      </c>
      <c r="I73" s="28">
        <f t="shared" si="9"/>
        <v>0</v>
      </c>
    </row>
    <row r="74" s="2" customFormat="1" spans="1:9">
      <c r="A74" s="23" t="s">
        <v>146</v>
      </c>
      <c r="B74" s="24">
        <v>4100</v>
      </c>
      <c r="C74" s="44" t="s">
        <v>147</v>
      </c>
      <c r="D74" s="25">
        <v>0</v>
      </c>
      <c r="E74" s="25"/>
      <c r="F74" s="25"/>
      <c r="G74" s="25">
        <v>0</v>
      </c>
      <c r="H74" s="25">
        <v>0</v>
      </c>
      <c r="I74" s="25">
        <f t="shared" si="9"/>
        <v>0</v>
      </c>
    </row>
    <row r="75" s="3" customFormat="1" spans="1:9">
      <c r="A75" s="26" t="s">
        <v>148</v>
      </c>
      <c r="B75" s="27">
        <v>4110</v>
      </c>
      <c r="C75" s="45" t="s">
        <v>149</v>
      </c>
      <c r="D75" s="28">
        <v>0</v>
      </c>
      <c r="E75" s="28"/>
      <c r="F75" s="28"/>
      <c r="G75" s="28">
        <v>0</v>
      </c>
      <c r="H75" s="28">
        <v>0</v>
      </c>
      <c r="I75" s="28">
        <f t="shared" si="9"/>
        <v>0</v>
      </c>
    </row>
    <row r="76" spans="1:9">
      <c r="A76" s="29" t="s">
        <v>150</v>
      </c>
      <c r="B76" s="30">
        <v>4111</v>
      </c>
      <c r="C76" s="46" t="s">
        <v>151</v>
      </c>
      <c r="D76" s="31">
        <v>0</v>
      </c>
      <c r="E76" s="31"/>
      <c r="F76" s="31"/>
      <c r="G76" s="31">
        <v>0</v>
      </c>
      <c r="H76" s="31">
        <v>0</v>
      </c>
      <c r="I76" s="31">
        <f t="shared" si="9"/>
        <v>0</v>
      </c>
    </row>
    <row r="77" spans="1:9">
      <c r="A77" s="29" t="s">
        <v>152</v>
      </c>
      <c r="B77" s="30">
        <v>4112</v>
      </c>
      <c r="C77" s="46" t="s">
        <v>153</v>
      </c>
      <c r="D77" s="31">
        <v>0</v>
      </c>
      <c r="E77" s="31"/>
      <c r="F77" s="31"/>
      <c r="G77" s="31">
        <v>0</v>
      </c>
      <c r="H77" s="31">
        <v>0</v>
      </c>
      <c r="I77" s="31">
        <f t="shared" si="9"/>
        <v>0</v>
      </c>
    </row>
    <row r="78" spans="1:9">
      <c r="A78" s="29" t="s">
        <v>154</v>
      </c>
      <c r="B78" s="30">
        <v>4113</v>
      </c>
      <c r="C78" s="46" t="s">
        <v>155</v>
      </c>
      <c r="D78" s="31">
        <v>0</v>
      </c>
      <c r="E78" s="31"/>
      <c r="F78" s="31"/>
      <c r="G78" s="31">
        <v>0</v>
      </c>
      <c r="H78" s="31">
        <v>0</v>
      </c>
      <c r="I78" s="31">
        <f t="shared" si="9"/>
        <v>0</v>
      </c>
    </row>
    <row r="79" s="2" customFormat="1" spans="1:9">
      <c r="A79" s="23" t="s">
        <v>156</v>
      </c>
      <c r="B79" s="24">
        <v>4200</v>
      </c>
      <c r="C79" s="44" t="s">
        <v>157</v>
      </c>
      <c r="D79" s="25">
        <v>0</v>
      </c>
      <c r="E79" s="25"/>
      <c r="F79" s="25"/>
      <c r="G79" s="25">
        <v>0</v>
      </c>
      <c r="H79" s="25">
        <v>0</v>
      </c>
      <c r="I79" s="25">
        <f t="shared" si="9"/>
        <v>0</v>
      </c>
    </row>
    <row r="80" s="3" customFormat="1" spans="1:9">
      <c r="A80" s="26" t="s">
        <v>158</v>
      </c>
      <c r="B80" s="27">
        <v>4210</v>
      </c>
      <c r="C80" s="45" t="s">
        <v>159</v>
      </c>
      <c r="D80" s="28">
        <v>0</v>
      </c>
      <c r="E80" s="28"/>
      <c r="F80" s="28"/>
      <c r="G80" s="28">
        <v>0</v>
      </c>
      <c r="H80" s="28">
        <v>0</v>
      </c>
      <c r="I80" s="28">
        <f t="shared" si="9"/>
        <v>0</v>
      </c>
    </row>
    <row r="81" s="2" customFormat="1" spans="1:9">
      <c r="A81" s="23" t="s">
        <v>160</v>
      </c>
      <c r="B81" s="24">
        <v>5000</v>
      </c>
      <c r="C81" s="44" t="s">
        <v>161</v>
      </c>
      <c r="D81" s="25" t="s">
        <v>34</v>
      </c>
      <c r="E81" s="25">
        <f>SUM(E18-E21-E24-E28-E32-E49)</f>
        <v>74277</v>
      </c>
      <c r="F81" s="25" t="s">
        <v>34</v>
      </c>
      <c r="G81" s="25" t="s">
        <v>34</v>
      </c>
      <c r="H81" s="25" t="s">
        <v>34</v>
      </c>
      <c r="I81" s="25" t="s">
        <v>34</v>
      </c>
    </row>
    <row r="82" s="2" customFormat="1" spans="1:9">
      <c r="A82" s="23" t="s">
        <v>162</v>
      </c>
      <c r="B82" s="24">
        <v>9000</v>
      </c>
      <c r="C82" s="44" t="s">
        <v>163</v>
      </c>
      <c r="D82" s="25">
        <v>0</v>
      </c>
      <c r="E82" s="25"/>
      <c r="F82" s="25"/>
      <c r="G82" s="25">
        <v>0</v>
      </c>
      <c r="H82" s="25">
        <v>0</v>
      </c>
      <c r="I82" s="25">
        <f>G82-H82</f>
        <v>0</v>
      </c>
    </row>
    <row r="83" ht="14.25" spans="1:9">
      <c r="A83" s="35" t="s">
        <v>164</v>
      </c>
      <c r="B83" s="4"/>
      <c r="C83" s="4"/>
      <c r="D83" s="36"/>
      <c r="E83" s="36"/>
      <c r="F83" s="36"/>
      <c r="G83" s="36"/>
      <c r="H83" s="36"/>
      <c r="I83" s="36"/>
    </row>
    <row r="84" spans="1:9">
      <c r="A84" s="4"/>
      <c r="B84" s="4"/>
      <c r="C84" s="4"/>
      <c r="D84" s="4"/>
      <c r="E84" s="4"/>
      <c r="F84" s="4"/>
      <c r="G84" s="4"/>
      <c r="H84" s="4"/>
      <c r="I84" s="4"/>
    </row>
    <row r="85" spans="1:9">
      <c r="A85" s="4" t="s">
        <v>165</v>
      </c>
      <c r="B85" s="4"/>
      <c r="C85" s="4"/>
      <c r="D85" s="37"/>
      <c r="E85" s="4"/>
      <c r="F85" s="38" t="s">
        <v>166</v>
      </c>
      <c r="G85" s="38"/>
      <c r="H85" s="4"/>
      <c r="I85" s="4"/>
    </row>
    <row r="86" spans="1:9">
      <c r="A86" s="4"/>
      <c r="B86" s="4"/>
      <c r="C86" s="4"/>
      <c r="D86" s="39" t="s">
        <v>167</v>
      </c>
      <c r="E86" s="4"/>
      <c r="F86" s="39" t="s">
        <v>168</v>
      </c>
      <c r="G86" s="40"/>
      <c r="H86" s="4"/>
      <c r="I86" s="4"/>
    </row>
    <row r="87" spans="1:9">
      <c r="A87" s="4" t="s">
        <v>169</v>
      </c>
      <c r="B87" s="4"/>
      <c r="C87" s="4"/>
      <c r="D87" s="37"/>
      <c r="E87" s="4"/>
      <c r="F87" s="38" t="s">
        <v>170</v>
      </c>
      <c r="G87" s="38"/>
      <c r="H87" s="4"/>
      <c r="I87" s="4"/>
    </row>
    <row r="88" spans="1:9">
      <c r="A88" s="4"/>
      <c r="B88" s="4"/>
      <c r="C88" s="4"/>
      <c r="D88" s="39" t="s">
        <v>167</v>
      </c>
      <c r="E88" s="4"/>
      <c r="F88" s="39" t="s">
        <v>168</v>
      </c>
      <c r="G88" s="40"/>
      <c r="H88" s="4"/>
      <c r="I88" s="4"/>
    </row>
    <row r="89" spans="1:9">
      <c r="A89" s="4" t="s">
        <v>171</v>
      </c>
      <c r="B89" s="4"/>
      <c r="C89" s="4"/>
      <c r="D89" s="4"/>
      <c r="E89" s="4"/>
      <c r="F89" s="4"/>
      <c r="G89" s="4"/>
      <c r="H89" s="4"/>
      <c r="I89" s="4"/>
    </row>
    <row r="90" spans="1:9">
      <c r="A90" s="41"/>
      <c r="B90" s="41"/>
      <c r="C90" s="41"/>
      <c r="D90" s="41"/>
      <c r="E90" s="41"/>
      <c r="F90" s="41"/>
      <c r="G90" s="41"/>
      <c r="H90" s="41"/>
      <c r="I90" s="41"/>
    </row>
    <row r="91" spans="1:9">
      <c r="A91" s="41"/>
      <c r="B91" s="41"/>
      <c r="C91" s="41"/>
      <c r="D91" s="41"/>
      <c r="E91" s="41"/>
      <c r="F91" s="41"/>
      <c r="G91" s="41"/>
      <c r="H91" s="41"/>
      <c r="I91" s="41"/>
    </row>
  </sheetData>
  <mergeCells count="15">
    <mergeCell ref="G1:I1"/>
    <mergeCell ref="G2:I2"/>
    <mergeCell ref="A7:G7"/>
    <mergeCell ref="A8:G8"/>
    <mergeCell ref="A9:G9"/>
    <mergeCell ref="A10:G10"/>
    <mergeCell ref="A11:B11"/>
    <mergeCell ref="C11:I11"/>
    <mergeCell ref="A12:B12"/>
    <mergeCell ref="D12:I12"/>
    <mergeCell ref="D14:F14"/>
    <mergeCell ref="F85:G85"/>
    <mergeCell ref="F86:G86"/>
    <mergeCell ref="F87:G87"/>
    <mergeCell ref="F88:G88"/>
  </mergeCells>
  <pageMargins left="0.590277777777778" right="0.590277777777778" top="0" bottom="0" header="0" footer="0"/>
  <pageSetup paperSize="9" scale="84" fitToHeight="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2.7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2.7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pk1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1020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pk1</dc:creator>
  <cp:lastModifiedBy>User</cp:lastModifiedBy>
  <dcterms:created xsi:type="dcterms:W3CDTF">2018-04-11T05:13:00Z</dcterms:created>
  <cp:lastPrinted>2018-04-11T05:32:00Z</cp:lastPrinted>
  <dcterms:modified xsi:type="dcterms:W3CDTF">2019-07-12T06:05:11Z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1049-11.2.0.8668</vt:lpwstr>
  </property>
</Properties>
</file>