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N35" s="1"/>
  <c r="M42"/>
  <c r="M35" s="1"/>
  <c r="L42"/>
  <c r="K42"/>
  <c r="K35" s="1"/>
  <c r="J42"/>
  <c r="D42"/>
  <c r="D35" s="1"/>
  <c r="L35"/>
  <c r="J35"/>
  <c r="N31"/>
  <c r="N30" s="1"/>
  <c r="N29" s="1"/>
  <c r="N27" s="1"/>
  <c r="M31"/>
  <c r="M30" s="1"/>
  <c r="M29" s="1"/>
  <c r="M27" s="1"/>
  <c r="L31"/>
  <c r="K31"/>
  <c r="K30" s="1"/>
  <c r="K29" s="1"/>
  <c r="K27" s="1"/>
  <c r="J31"/>
  <c r="D31"/>
  <c r="D30" s="1"/>
  <c r="L30"/>
  <c r="L29" s="1"/>
  <c r="L27" s="1"/>
  <c r="J30"/>
  <c r="J29" s="1"/>
  <c r="J27" s="1"/>
  <c r="I21"/>
  <c r="D21"/>
  <c r="N21" i="4"/>
  <c r="D29" i="6" l="1"/>
  <c r="D27" s="1"/>
  <c r="O21"/>
</calcChain>
</file>

<file path=xl/sharedStrings.xml><?xml version="1.0" encoding="utf-8"?>
<sst xmlns="http://schemas.openxmlformats.org/spreadsheetml/2006/main" count="1213" uniqueCount="220">
  <si>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</si>
  <si>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</si>
  <si>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</si>
  <si>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</si>
  <si>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</si>
  <si>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</si>
  <si>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</si>
  <si>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</si>
  <si>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</si>
  <si>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</si>
  <si>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</si>
  <si>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</si>
  <si>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</si>
  <si>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</si>
  <si>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</si>
  <si>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</si>
  <si>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</si>
  <si>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</si>
  <si>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</si>
  <si>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</si>
  <si>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</si>
  <si>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</si>
  <si>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</si>
  <si>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</si>
  <si>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</si>
  <si>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</si>
  <si>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</si>
  <si>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</si>
  <si>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</si>
  <si>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</si>
  <si>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</si>
  <si>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</si>
  <si>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</si>
  <si>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</si>
  <si>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</si>
  <si>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</si>
  <si>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</si>
  <si>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</si>
  <si>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</si>
  <si>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</si>
  <si>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</si>
  <si>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</si>
  <si>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</si>
  <si>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</si>
  <si>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</si>
  <si>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</si>
  <si>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</si>
  <si>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</si>
  <si>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</si>
  <si>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</si>
  <si>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</si>
  <si>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</si>
  <si>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</si>
  <si>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</si>
  <si>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</si>
  <si>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</si>
  <si>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</si>
  <si>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</si>
  <si>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</si>
  <si>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</si>
  <si>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</si>
  <si>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</si>
  <si>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</si>
  <si>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</si>
  <si>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</si>
  <si>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</si>
  <si>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</si>
  <si>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</si>
  <si>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</si>
  <si>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</si>
  <si>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</si>
  <si>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</si>
  <si>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</si>
  <si>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</si>
  <si>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</si>
  <si>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</si>
  <si>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</si>
  <si>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</si>
  <si>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</si>
  <si>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</si>
  <si>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</si>
  <si>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</si>
  <si>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</si>
  <si>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</si>
  <si>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</si>
  <si>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</si>
  <si>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</si>
  <si>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</si>
  <si>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</si>
  <si>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</si>
  <si>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</si>
  <si>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</si>
  <si>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</si>
  <si>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</si>
  <si>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</si>
  <si>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</si>
  <si>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</si>
  <si>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</si>
  <si>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</si>
  <si>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</si>
  <si>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</si>
  <si>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</si>
  <si>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</si>
  <si>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</si>
  <si>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</si>
  <si>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</si>
  <si>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</si>
  <si>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</si>
  <si>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</si>
  <si>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</si>
  <si>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</si>
  <si>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</si>
  <si>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</si>
  <si>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</si>
  <si>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</si>
  <si>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</si>
  <si>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</si>
  <si>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</si>
  <si>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</si>
  <si>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</si>
  <si>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</si>
  <si>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</si>
  <si>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</si>
  <si>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</si>
  <si>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</si>
  <si>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</si>
  <si>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</si>
  <si>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</si>
  <si>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</si>
  <si>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</si>
  <si>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</si>
  <si>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</si>
  <si>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</si>
  <si>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</si>
  <si>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</si>
  <si>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</si>
  <si>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</si>
  <si>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</si>
  <si>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</si>
  <si>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</si>
  <si>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</si>
  <si>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</si>
  <si>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</si>
  <si>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</si>
  <si>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</si>
  <si>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</si>
  <si>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</si>
  <si>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</si>
  <si>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</si>
  <si>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</si>
  <si>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</si>
  <si>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</si>
  <si>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</si>
  <si>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</si>
  <si>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</si>
  <si>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</si>
  <si>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</si>
  <si>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</si>
  <si>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</si>
  <si>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</si>
  <si>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</si>
  <si>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</si>
  <si>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</si>
  <si>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</si>
  <si>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</si>
  <si>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</si>
  <si>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</si>
  <si>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</si>
  <si>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</si>
  <si>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</si>
  <si>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</si>
  <si>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</si>
  <si>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</si>
  <si>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</si>
  <si>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</si>
  <si>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</si>
  <si>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</si>
  <si>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</si>
  <si>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</si>
  <si>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</si>
  <si>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</si>
  <si>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</si>
  <si>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</si>
  <si>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</si>
  <si>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</si>
  <si>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</si>
  <si>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</si>
  <si>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</si>
  <si>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</si>
  <si>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</si>
  <si>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</si>
  <si>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</si>
  <si>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</si>
  <si>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</si>
  <si>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</si>
  <si>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</si>
  <si>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</si>
  <si>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</si>
  <si>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</si>
  <si>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</si>
  <si>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</si>
  <si>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</si>
  <si>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</si>
  <si>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</si>
  <si>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</si>
  <si>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</si>
  <si>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</si>
  <si>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</si>
  <si>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</si>
  <si>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</si>
  <si>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</si>
  <si>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</si>
  <si>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t xml:space="preserve">              Начальник </t>
  </si>
  <si>
    <t>Лехович О.І</t>
  </si>
  <si>
    <t xml:space="preserve">              Головний бухгалтер</t>
  </si>
  <si>
    <r>
      <t>Періодичність: місячна,</t>
    </r>
    <r>
      <rPr>
        <u/>
        <sz val="8"/>
        <color theme="1"/>
        <rFont val="Times New Roman CYR"/>
        <charset val="204"/>
      </rPr>
      <t xml:space="preserve"> 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</si>
  <si>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</si>
  <si>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Тужанівська ЗОШ 1-11 ст.</t>
  </si>
  <si>
    <t>за   11 квартал 2019 р.</t>
  </si>
  <si>
    <t xml:space="preserve">   8 липня 2019р.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</si>
</sst>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2" fontId="13" fillId="0" borderId="4" xfId="0" applyNumberFormat="1" applyFont="1" applyBorder="1" applyAlignment="1" applyProtection="1">
      <alignment horizontal="center" vertical="center" wrapText="1"/>
    </xf>
    <xf numFmtId="2" fontId="13" fillId="0" borderId="0" xfId="0" applyNumberFormat="1" applyFont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/>
    </xf>
    <xf numFmtId="0" fontId="24" fillId="0" borderId="0" xfId="0" applyFont="1"/>
    <xf numFmtId="0" fontId="25" fillId="0" borderId="4" xfId="0" applyFont="1" applyBorder="1" applyAlignment="1">
      <alignment horizontal="center" vertical="top"/>
    </xf>
    <xf numFmtId="0" fontId="24" fillId="0" borderId="0" xfId="0" applyFont="1" applyAlignment="1">
      <alignment horizontal="left"/>
    </xf>
    <xf numFmtId="0" fontId="24" fillId="0" borderId="0" xfId="0" applyFont="1" applyFill="1" applyBorder="1"/>
    <xf numFmtId="0" fontId="4" fillId="0" borderId="0" xfId="0" applyFont="1"/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2" fontId="17" fillId="0" borderId="0" xfId="0" applyNumberFormat="1" applyFont="1" applyBorder="1" applyAlignment="1" applyProtection="1">
      <alignment horizontal="right" vertical="center" wrapText="1"/>
      <protection locked="0"/>
    </xf>
    <xf numFmtId="2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165" fontId="17" fillId="0" borderId="7" xfId="0" applyNumberFormat="1" applyFont="1" applyBorder="1" applyAlignment="1" applyProtection="1">
      <alignment horizontal="right" vertical="center" wrapText="1"/>
      <protection locked="0"/>
    </xf>
    <xf numFmtId="165" fontId="13" fillId="0" borderId="7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49" fontId="24" fillId="0" borderId="4" xfId="0" applyNumberFormat="1" applyFont="1" applyBorder="1" applyAlignment="1" applyProtection="1">
      <alignment horizontal="left" vertical="center" wrapText="1"/>
    </xf>
    <xf numFmtId="2" fontId="15" fillId="0" borderId="6" xfId="0" applyNumberFormat="1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102" t="s">
        <v>0</v>
      </c>
      <c r="N1" s="101"/>
      <c r="O1" s="10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103" t="s">
        <v>1</v>
      </c>
      <c r="N2" s="104"/>
      <c r="O2" s="10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100" t="s">
        <v>167</v>
      </c>
      <c r="B7" s="101"/>
      <c r="C7" s="101"/>
      <c r="D7" s="101"/>
      <c r="E7" s="101"/>
      <c r="F7" s="101"/>
      <c r="G7" s="101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100" t="s">
        <v>168</v>
      </c>
      <c r="B8" s="101"/>
      <c r="C8" s="101"/>
      <c r="D8" s="101"/>
      <c r="E8" s="101"/>
      <c r="F8" s="101"/>
      <c r="G8" s="101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100" t="s">
        <v>169</v>
      </c>
      <c r="B9" s="101"/>
      <c r="C9" s="101"/>
      <c r="D9" s="101"/>
      <c r="E9" s="101"/>
      <c r="F9" s="101"/>
      <c r="G9" s="101"/>
      <c r="H9" s="1"/>
      <c r="I9" s="1"/>
      <c r="J9" s="1"/>
      <c r="K9" s="1"/>
      <c r="L9" s="1"/>
      <c r="M9" s="1"/>
      <c r="N9" s="1"/>
      <c r="O9" s="1"/>
    </row>
    <row r="10" spans="1:16">
      <c r="A10" s="100" t="s">
        <v>12</v>
      </c>
      <c r="B10" s="101"/>
      <c r="C10" s="101"/>
      <c r="D10" s="101"/>
      <c r="E10" s="101"/>
      <c r="F10" s="101"/>
      <c r="G10" s="101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95" t="s">
        <v>14</v>
      </c>
      <c r="B12" s="96"/>
      <c r="C12" s="96"/>
      <c r="D12" s="96"/>
      <c r="E12" s="97" t="s">
        <v>15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93" t="s">
        <v>19</v>
      </c>
      <c r="B16" s="93" t="s">
        <v>20</v>
      </c>
      <c r="C16" s="93" t="s">
        <v>21</v>
      </c>
      <c r="D16" s="93" t="s">
        <v>22</v>
      </c>
      <c r="E16" s="93" t="s">
        <v>23</v>
      </c>
      <c r="F16" s="93"/>
      <c r="G16" s="93" t="s">
        <v>26</v>
      </c>
      <c r="H16" s="93" t="s">
        <v>27</v>
      </c>
      <c r="I16" s="93" t="s">
        <v>28</v>
      </c>
      <c r="J16" s="93" t="s">
        <v>29</v>
      </c>
      <c r="K16" s="93"/>
      <c r="L16" s="93"/>
      <c r="M16" s="93"/>
      <c r="N16" s="93" t="s">
        <v>34</v>
      </c>
      <c r="O16" s="93"/>
    </row>
    <row r="17" spans="1:15" ht="14.25" thickTop="1" thickBot="1">
      <c r="A17" s="93"/>
      <c r="B17" s="93"/>
      <c r="C17" s="93"/>
      <c r="D17" s="93"/>
      <c r="E17" s="93" t="s">
        <v>24</v>
      </c>
      <c r="F17" s="93" t="s">
        <v>25</v>
      </c>
      <c r="G17" s="93"/>
      <c r="H17" s="93"/>
      <c r="I17" s="93"/>
      <c r="J17" s="93" t="s">
        <v>24</v>
      </c>
      <c r="K17" s="93" t="s">
        <v>30</v>
      </c>
      <c r="L17" s="93"/>
      <c r="M17" s="93"/>
      <c r="N17" s="93" t="s">
        <v>24</v>
      </c>
      <c r="O17" s="93" t="s">
        <v>25</v>
      </c>
    </row>
    <row r="18" spans="1:15" ht="51.75" customHeight="1" thickTop="1" thickBo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 t="s">
        <v>31</v>
      </c>
      <c r="L18" s="94" t="s">
        <v>32</v>
      </c>
      <c r="M18" s="94"/>
      <c r="N18" s="94"/>
      <c r="O18" s="94"/>
    </row>
    <row r="19" spans="1:15" ht="65.25" thickTop="1" thickBo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14" t="s">
        <v>24</v>
      </c>
      <c r="M19" s="14" t="s">
        <v>33</v>
      </c>
      <c r="N19" s="93"/>
      <c r="O19" s="93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92" t="s">
        <v>161</v>
      </c>
      <c r="G85" s="92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90" t="s">
        <v>165</v>
      </c>
      <c r="G86" s="91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92" t="s">
        <v>163</v>
      </c>
      <c r="G87" s="92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90" t="s">
        <v>165</v>
      </c>
      <c r="G88" s="91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0"/>
  <sheetViews>
    <sheetView tabSelected="1" topLeftCell="A70" workbookViewId="0">
      <selection activeCell="A91" sqref="A91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1.28515625" customWidth="1"/>
    <col min="5" max="5" width="10.7109375" customWidth="1"/>
    <col min="6" max="6" width="6.28515625" customWidth="1"/>
    <col min="7" max="7" width="6" customWidth="1"/>
    <col min="8" max="8" width="6.140625" customWidth="1"/>
    <col min="9" max="9" width="11" customWidth="1"/>
    <col min="10" max="10" width="10.28515625" customWidth="1"/>
    <col min="11" max="11" width="7" customWidth="1"/>
    <col min="12" max="12" width="10.5703125" customWidth="1"/>
    <col min="13" max="13" width="7.140625" customWidth="1"/>
    <col min="14" max="14" width="99.85546875" hidden="1" customWidth="1"/>
    <col min="15" max="15" width="7.85546875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102" t="s">
        <v>0</v>
      </c>
      <c r="M1" s="101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103" t="s">
        <v>1</v>
      </c>
      <c r="M2" s="104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218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100" t="s">
        <v>167</v>
      </c>
      <c r="B7" s="101"/>
      <c r="C7" s="101"/>
      <c r="D7" s="101"/>
      <c r="E7" s="101"/>
      <c r="F7" s="101"/>
      <c r="G7" s="101"/>
      <c r="H7" s="1"/>
      <c r="I7" s="1"/>
      <c r="J7" s="1"/>
      <c r="K7" s="1"/>
      <c r="L7" s="1"/>
      <c r="M7" s="10" t="s">
        <v>8</v>
      </c>
    </row>
    <row r="8" spans="1:16">
      <c r="A8" s="100" t="s">
        <v>168</v>
      </c>
      <c r="B8" s="101"/>
      <c r="C8" s="101"/>
      <c r="D8" s="101"/>
      <c r="E8" s="101"/>
      <c r="F8" s="101"/>
      <c r="G8" s="101"/>
      <c r="H8" s="1"/>
      <c r="I8" s="1"/>
      <c r="J8" s="1"/>
      <c r="K8" s="1"/>
      <c r="L8" s="1"/>
      <c r="M8" s="10" t="s">
        <v>10</v>
      </c>
    </row>
    <row r="9" spans="1:16">
      <c r="A9" s="100" t="s">
        <v>169</v>
      </c>
      <c r="B9" s="101"/>
      <c r="C9" s="101"/>
      <c r="D9" s="101"/>
      <c r="E9" s="101"/>
      <c r="F9" s="101"/>
      <c r="G9" s="101"/>
      <c r="H9" s="1"/>
      <c r="I9" s="1"/>
      <c r="J9" s="1"/>
      <c r="K9" s="1"/>
      <c r="L9" s="1"/>
      <c r="M9" s="1"/>
    </row>
    <row r="10" spans="1:16">
      <c r="A10" s="100" t="s">
        <v>12</v>
      </c>
      <c r="B10" s="101"/>
      <c r="C10" s="101"/>
      <c r="D10" s="101"/>
      <c r="E10" s="101"/>
      <c r="F10" s="101"/>
      <c r="G10" s="101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95" t="s">
        <v>14</v>
      </c>
      <c r="B12" s="96"/>
      <c r="C12" s="96"/>
      <c r="D12" s="96"/>
      <c r="E12" s="97" t="s">
        <v>216</v>
      </c>
      <c r="F12" s="98"/>
      <c r="G12" s="98"/>
      <c r="H12" s="98"/>
      <c r="I12" s="98"/>
      <c r="J12" s="98"/>
      <c r="K12" s="98"/>
      <c r="L12" s="98"/>
      <c r="M12" s="98"/>
      <c r="N12" s="2" t="s">
        <v>15</v>
      </c>
    </row>
    <row r="13" spans="1:16" ht="51.95" customHeight="1">
      <c r="A13" s="99" t="s">
        <v>16</v>
      </c>
      <c r="B13" s="98"/>
      <c r="C13" s="98"/>
      <c r="D13" s="98"/>
      <c r="E13" s="97" t="s">
        <v>171</v>
      </c>
      <c r="F13" s="98"/>
      <c r="G13" s="98"/>
      <c r="H13" s="98"/>
      <c r="I13" s="98"/>
      <c r="J13" s="98"/>
      <c r="K13" s="98"/>
      <c r="L13" s="98"/>
      <c r="M13" s="98"/>
      <c r="N13" s="2" t="s">
        <v>171</v>
      </c>
    </row>
    <row r="14" spans="1:16">
      <c r="A14" s="77" t="s">
        <v>215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35"/>
      <c r="F15" s="35"/>
      <c r="G15" s="106" t="s">
        <v>217</v>
      </c>
      <c r="H15" s="106"/>
      <c r="I15" s="106"/>
      <c r="J15" s="106"/>
      <c r="K15" s="35"/>
      <c r="L15" s="35"/>
      <c r="M15" s="35"/>
      <c r="N15" s="35"/>
      <c r="O15" s="35"/>
      <c r="P15" s="35"/>
    </row>
    <row r="16" spans="1:16" ht="40.5" customHeight="1" thickTop="1" thickBot="1">
      <c r="A16" s="105" t="s">
        <v>19</v>
      </c>
      <c r="B16" s="105" t="s">
        <v>20</v>
      </c>
      <c r="C16" s="105" t="s">
        <v>21</v>
      </c>
      <c r="D16" s="105" t="s">
        <v>22</v>
      </c>
      <c r="E16" s="105" t="s">
        <v>23</v>
      </c>
      <c r="F16" s="105"/>
      <c r="G16" s="105" t="s">
        <v>26</v>
      </c>
      <c r="H16" s="105" t="s">
        <v>27</v>
      </c>
      <c r="I16" s="105" t="s">
        <v>173</v>
      </c>
      <c r="J16" s="105" t="s">
        <v>29</v>
      </c>
      <c r="K16" s="105"/>
      <c r="L16" s="105"/>
      <c r="M16" s="105"/>
      <c r="N16" s="89"/>
      <c r="O16" s="105" t="s">
        <v>34</v>
      </c>
      <c r="P16" s="105"/>
    </row>
    <row r="17" spans="1:16" ht="14.25" customHeight="1" thickTop="1" thickBot="1">
      <c r="A17" s="105"/>
      <c r="B17" s="105"/>
      <c r="C17" s="105"/>
      <c r="D17" s="105"/>
      <c r="E17" s="105" t="s">
        <v>24</v>
      </c>
      <c r="F17" s="107" t="s">
        <v>25</v>
      </c>
      <c r="G17" s="105"/>
      <c r="H17" s="105"/>
      <c r="I17" s="105"/>
      <c r="J17" s="105" t="s">
        <v>24</v>
      </c>
      <c r="K17" s="105" t="s">
        <v>30</v>
      </c>
      <c r="L17" s="105"/>
      <c r="M17" s="105"/>
      <c r="N17" s="110" t="s">
        <v>174</v>
      </c>
      <c r="O17" s="105"/>
      <c r="P17" s="105"/>
    </row>
    <row r="18" spans="1:16" ht="51.75" customHeight="1" thickTop="1" thickBot="1">
      <c r="A18" s="105"/>
      <c r="B18" s="105"/>
      <c r="C18" s="105"/>
      <c r="D18" s="105"/>
      <c r="E18" s="105"/>
      <c r="F18" s="107"/>
      <c r="G18" s="105"/>
      <c r="H18" s="105"/>
      <c r="I18" s="105"/>
      <c r="J18" s="105"/>
      <c r="K18" s="107" t="s">
        <v>175</v>
      </c>
      <c r="L18" s="107" t="s">
        <v>32</v>
      </c>
      <c r="M18" s="107"/>
      <c r="N18" s="110"/>
      <c r="O18" s="110" t="s">
        <v>24</v>
      </c>
      <c r="P18" s="107" t="s">
        <v>176</v>
      </c>
    </row>
    <row r="19" spans="1:16" ht="56.25" customHeight="1" thickTop="1" thickBot="1">
      <c r="A19" s="105"/>
      <c r="B19" s="105"/>
      <c r="C19" s="105"/>
      <c r="D19" s="105"/>
      <c r="E19" s="105"/>
      <c r="F19" s="107"/>
      <c r="G19" s="105"/>
      <c r="H19" s="105"/>
      <c r="I19" s="105"/>
      <c r="J19" s="105"/>
      <c r="K19" s="107"/>
      <c r="L19" s="36" t="s">
        <v>24</v>
      </c>
      <c r="M19" s="37" t="s">
        <v>177</v>
      </c>
      <c r="N19" s="110"/>
      <c r="O19" s="110"/>
      <c r="P19" s="107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178</v>
      </c>
      <c r="B21" s="39" t="s">
        <v>179</v>
      </c>
      <c r="C21" s="40" t="s">
        <v>36</v>
      </c>
      <c r="D21" s="41">
        <f>SUM(D22:D26)</f>
        <v>6156.9400000000005</v>
      </c>
      <c r="E21" s="42">
        <v>2121.94</v>
      </c>
      <c r="F21" s="42">
        <v>0</v>
      </c>
      <c r="G21" s="42">
        <v>0</v>
      </c>
      <c r="H21" s="42">
        <v>0</v>
      </c>
      <c r="I21" s="41">
        <f>SUM(I22:I25)</f>
        <v>6475.6399999999994</v>
      </c>
      <c r="J21" s="43" t="s">
        <v>179</v>
      </c>
      <c r="K21" s="43" t="s">
        <v>179</v>
      </c>
      <c r="L21" s="43" t="s">
        <v>179</v>
      </c>
      <c r="M21" s="43" t="s">
        <v>179</v>
      </c>
      <c r="N21" s="43" t="s">
        <v>179</v>
      </c>
      <c r="O21" s="43">
        <f>E21-G21+H21+I21-J27</f>
        <v>7929.54</v>
      </c>
      <c r="P21" s="42">
        <v>0</v>
      </c>
    </row>
    <row r="22" spans="1:16" ht="24" thickTop="1" thickBot="1">
      <c r="A22" s="44" t="s">
        <v>180</v>
      </c>
      <c r="B22" s="39" t="s">
        <v>179</v>
      </c>
      <c r="C22" s="40" t="s">
        <v>38</v>
      </c>
      <c r="D22" s="42">
        <v>0</v>
      </c>
      <c r="E22" s="43" t="s">
        <v>179</v>
      </c>
      <c r="F22" s="43" t="s">
        <v>179</v>
      </c>
      <c r="G22" s="43" t="s">
        <v>179</v>
      </c>
      <c r="H22" s="43" t="s">
        <v>179</v>
      </c>
      <c r="I22" s="42">
        <v>0</v>
      </c>
      <c r="J22" s="43" t="s">
        <v>179</v>
      </c>
      <c r="K22" s="43" t="s">
        <v>179</v>
      </c>
      <c r="L22" s="43" t="s">
        <v>179</v>
      </c>
      <c r="M22" s="43" t="s">
        <v>179</v>
      </c>
      <c r="N22" s="43" t="s">
        <v>179</v>
      </c>
      <c r="O22" s="43" t="s">
        <v>179</v>
      </c>
      <c r="P22" s="43" t="s">
        <v>179</v>
      </c>
    </row>
    <row r="23" spans="1:16" ht="14.25" thickTop="1" thickBot="1">
      <c r="A23" s="45" t="s">
        <v>181</v>
      </c>
      <c r="B23" s="39" t="s">
        <v>179</v>
      </c>
      <c r="C23" s="40" t="s">
        <v>40</v>
      </c>
      <c r="D23" s="42">
        <v>0</v>
      </c>
      <c r="E23" s="43" t="s">
        <v>179</v>
      </c>
      <c r="F23" s="43" t="s">
        <v>179</v>
      </c>
      <c r="G23" s="43" t="s">
        <v>179</v>
      </c>
      <c r="H23" s="43" t="s">
        <v>179</v>
      </c>
      <c r="I23" s="42">
        <v>0</v>
      </c>
      <c r="J23" s="43" t="s">
        <v>179</v>
      </c>
      <c r="K23" s="43" t="s">
        <v>179</v>
      </c>
      <c r="L23" s="43" t="s">
        <v>179</v>
      </c>
      <c r="M23" s="43" t="s">
        <v>179</v>
      </c>
      <c r="N23" s="43" t="s">
        <v>179</v>
      </c>
      <c r="O23" s="43" t="s">
        <v>179</v>
      </c>
      <c r="P23" s="43" t="s">
        <v>179</v>
      </c>
    </row>
    <row r="24" spans="1:16" ht="14.25" thickTop="1" thickBot="1">
      <c r="A24" s="44" t="s">
        <v>41</v>
      </c>
      <c r="B24" s="39" t="s">
        <v>179</v>
      </c>
      <c r="C24" s="40" t="s">
        <v>42</v>
      </c>
      <c r="D24" s="42">
        <v>4035</v>
      </c>
      <c r="E24" s="43" t="s">
        <v>179</v>
      </c>
      <c r="F24" s="43" t="s">
        <v>179</v>
      </c>
      <c r="G24" s="43" t="s">
        <v>179</v>
      </c>
      <c r="H24" s="43" t="s">
        <v>179</v>
      </c>
      <c r="I24" s="42">
        <v>2268.77</v>
      </c>
      <c r="J24" s="43" t="s">
        <v>179</v>
      </c>
      <c r="K24" s="43" t="s">
        <v>179</v>
      </c>
      <c r="L24" s="43" t="s">
        <v>179</v>
      </c>
      <c r="M24" s="43" t="s">
        <v>179</v>
      </c>
      <c r="N24" s="43" t="s">
        <v>179</v>
      </c>
      <c r="O24" s="43" t="s">
        <v>179</v>
      </c>
      <c r="P24" s="43" t="s">
        <v>179</v>
      </c>
    </row>
    <row r="25" spans="1:16" ht="14.25" thickTop="1" thickBot="1">
      <c r="A25" s="46" t="s">
        <v>182</v>
      </c>
      <c r="B25" s="39" t="s">
        <v>179</v>
      </c>
      <c r="C25" s="40" t="s">
        <v>44</v>
      </c>
      <c r="D25" s="42"/>
      <c r="E25" s="43" t="s">
        <v>179</v>
      </c>
      <c r="F25" s="43" t="s">
        <v>179</v>
      </c>
      <c r="G25" s="43" t="s">
        <v>179</v>
      </c>
      <c r="H25" s="43" t="s">
        <v>179</v>
      </c>
      <c r="I25" s="42">
        <v>4206.87</v>
      </c>
      <c r="J25" s="43" t="s">
        <v>179</v>
      </c>
      <c r="K25" s="43" t="s">
        <v>179</v>
      </c>
      <c r="L25" s="43" t="s">
        <v>179</v>
      </c>
      <c r="M25" s="43" t="s">
        <v>179</v>
      </c>
      <c r="N25" s="43" t="s">
        <v>179</v>
      </c>
      <c r="O25" s="43" t="s">
        <v>179</v>
      </c>
      <c r="P25" s="43" t="s">
        <v>179</v>
      </c>
    </row>
    <row r="26" spans="1:16" ht="14.25" thickTop="1" thickBot="1">
      <c r="A26" s="44" t="s">
        <v>45</v>
      </c>
      <c r="B26" s="39" t="s">
        <v>179</v>
      </c>
      <c r="C26" s="40" t="s">
        <v>46</v>
      </c>
      <c r="D26" s="42">
        <v>2121.94</v>
      </c>
      <c r="E26" s="43" t="s">
        <v>179</v>
      </c>
      <c r="F26" s="43" t="s">
        <v>179</v>
      </c>
      <c r="G26" s="43" t="s">
        <v>179</v>
      </c>
      <c r="H26" s="43" t="s">
        <v>179</v>
      </c>
      <c r="I26" s="43" t="s">
        <v>179</v>
      </c>
      <c r="J26" s="43" t="s">
        <v>179</v>
      </c>
      <c r="K26" s="43" t="s">
        <v>179</v>
      </c>
      <c r="L26" s="43" t="s">
        <v>179</v>
      </c>
      <c r="M26" s="43" t="s">
        <v>179</v>
      </c>
      <c r="N26" s="43" t="s">
        <v>179</v>
      </c>
      <c r="O26" s="43" t="s">
        <v>179</v>
      </c>
      <c r="P26" s="43" t="s">
        <v>179</v>
      </c>
    </row>
    <row r="27" spans="1:16" s="4" customFormat="1" ht="14.25" thickTop="1" thickBot="1">
      <c r="A27" s="38" t="s">
        <v>183</v>
      </c>
      <c r="B27" s="38" t="s">
        <v>179</v>
      </c>
      <c r="C27" s="40" t="s">
        <v>49</v>
      </c>
      <c r="D27" s="41">
        <f>D29+D64</f>
        <v>6156.94</v>
      </c>
      <c r="E27" s="43" t="s">
        <v>179</v>
      </c>
      <c r="F27" s="43" t="s">
        <v>179</v>
      </c>
      <c r="G27" s="43" t="s">
        <v>179</v>
      </c>
      <c r="H27" s="43" t="s">
        <v>179</v>
      </c>
      <c r="I27" s="43" t="s">
        <v>179</v>
      </c>
      <c r="J27" s="41">
        <f t="shared" ref="J27:N27" si="0">J29+J64</f>
        <v>668.04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179</v>
      </c>
      <c r="P27" s="43" t="s">
        <v>179</v>
      </c>
    </row>
    <row r="28" spans="1:16" s="3" customFormat="1" ht="14.25" thickTop="1" thickBot="1">
      <c r="A28" s="47" t="s">
        <v>184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6156.94</v>
      </c>
      <c r="E29" s="43" t="s">
        <v>179</v>
      </c>
      <c r="F29" s="43" t="s">
        <v>179</v>
      </c>
      <c r="G29" s="43" t="s">
        <v>179</v>
      </c>
      <c r="H29" s="43" t="s">
        <v>179</v>
      </c>
      <c r="I29" s="43" t="s">
        <v>179</v>
      </c>
      <c r="J29" s="41">
        <f t="shared" ref="J29:N29" si="1">J30+J35+J52+J55+J59+J63</f>
        <v>668.04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179</v>
      </c>
      <c r="P29" s="43" t="s">
        <v>179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179</v>
      </c>
      <c r="F30" s="43" t="s">
        <v>179</v>
      </c>
      <c r="G30" s="43" t="s">
        <v>179</v>
      </c>
      <c r="H30" s="43" t="s">
        <v>179</v>
      </c>
      <c r="I30" s="43" t="s">
        <v>179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179</v>
      </c>
      <c r="P30" s="43" t="s">
        <v>179</v>
      </c>
    </row>
    <row r="31" spans="1:16" ht="14.25" thickTop="1" thickBot="1">
      <c r="A31" s="49" t="s">
        <v>185</v>
      </c>
      <c r="B31" s="50">
        <v>2110</v>
      </c>
      <c r="C31" s="50">
        <v>100</v>
      </c>
      <c r="D31" s="51">
        <f>SUM(D32:D33)</f>
        <v>0</v>
      </c>
      <c r="E31" s="43" t="s">
        <v>179</v>
      </c>
      <c r="F31" s="43" t="s">
        <v>179</v>
      </c>
      <c r="G31" s="43" t="s">
        <v>179</v>
      </c>
      <c r="H31" s="43" t="s">
        <v>179</v>
      </c>
      <c r="I31" s="43" t="s">
        <v>179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179</v>
      </c>
      <c r="P31" s="43" t="s">
        <v>179</v>
      </c>
    </row>
    <row r="32" spans="1:16" ht="14.25" thickTop="1" thickBot="1">
      <c r="A32" s="52" t="s">
        <v>186</v>
      </c>
      <c r="B32" s="36">
        <v>2111</v>
      </c>
      <c r="C32" s="36">
        <v>110</v>
      </c>
      <c r="D32" s="53">
        <v>0</v>
      </c>
      <c r="E32" s="43" t="s">
        <v>179</v>
      </c>
      <c r="F32" s="43" t="s">
        <v>179</v>
      </c>
      <c r="G32" s="43" t="s">
        <v>179</v>
      </c>
      <c r="H32" s="43" t="s">
        <v>179</v>
      </c>
      <c r="I32" s="43" t="s">
        <v>179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179</v>
      </c>
      <c r="P32" s="43" t="s">
        <v>179</v>
      </c>
    </row>
    <row r="33" spans="1:16" s="5" customFormat="1" ht="14.25" thickTop="1" thickBot="1">
      <c r="A33" s="52" t="s">
        <v>187</v>
      </c>
      <c r="B33" s="36">
        <v>2112</v>
      </c>
      <c r="C33" s="36">
        <v>120</v>
      </c>
      <c r="D33" s="53">
        <v>0</v>
      </c>
      <c r="E33" s="43" t="s">
        <v>179</v>
      </c>
      <c r="F33" s="43" t="s">
        <v>179</v>
      </c>
      <c r="G33" s="43" t="s">
        <v>179</v>
      </c>
      <c r="H33" s="43" t="s">
        <v>179</v>
      </c>
      <c r="I33" s="43" t="s">
        <v>179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179</v>
      </c>
      <c r="P33" s="43" t="s">
        <v>179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179</v>
      </c>
      <c r="F34" s="43" t="s">
        <v>179</v>
      </c>
      <c r="G34" s="43" t="s">
        <v>179</v>
      </c>
      <c r="H34" s="43" t="s">
        <v>179</v>
      </c>
      <c r="I34" s="43" t="s">
        <v>179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179</v>
      </c>
      <c r="P34" s="43" t="s">
        <v>179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4666.9399999999996</v>
      </c>
      <c r="E35" s="43" t="s">
        <v>179</v>
      </c>
      <c r="F35" s="43" t="s">
        <v>179</v>
      </c>
      <c r="G35" s="43" t="s">
        <v>179</v>
      </c>
      <c r="H35" s="43" t="s">
        <v>179</v>
      </c>
      <c r="I35" s="43" t="s">
        <v>179</v>
      </c>
      <c r="J35" s="41">
        <f t="shared" ref="J35:N35" si="4">SUM(J36:J42)+J49</f>
        <v>0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179</v>
      </c>
      <c r="P35" s="43" t="s">
        <v>179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4666.9399999999996</v>
      </c>
      <c r="E36" s="43" t="s">
        <v>179</v>
      </c>
      <c r="F36" s="43" t="s">
        <v>179</v>
      </c>
      <c r="G36" s="43" t="s">
        <v>179</v>
      </c>
      <c r="H36" s="43" t="s">
        <v>179</v>
      </c>
      <c r="I36" s="43" t="s">
        <v>179</v>
      </c>
      <c r="J36" s="56"/>
      <c r="K36" s="56">
        <v>0</v>
      </c>
      <c r="L36" s="56">
        <v>0</v>
      </c>
      <c r="M36" s="56">
        <v>0</v>
      </c>
      <c r="N36" s="56">
        <v>0</v>
      </c>
      <c r="O36" s="43" t="s">
        <v>179</v>
      </c>
      <c r="P36" s="43" t="s">
        <v>179</v>
      </c>
    </row>
    <row r="37" spans="1:16" s="5" customFormat="1" ht="14.25" thickTop="1" thickBot="1">
      <c r="A37" s="49" t="s">
        <v>188</v>
      </c>
      <c r="B37" s="50">
        <v>2220</v>
      </c>
      <c r="C37" s="50">
        <v>160</v>
      </c>
      <c r="D37" s="56">
        <v>0</v>
      </c>
      <c r="E37" s="43" t="s">
        <v>179</v>
      </c>
      <c r="F37" s="43" t="s">
        <v>179</v>
      </c>
      <c r="G37" s="43" t="s">
        <v>179</v>
      </c>
      <c r="H37" s="43" t="s">
        <v>179</v>
      </c>
      <c r="I37" s="43" t="s">
        <v>179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43" t="s">
        <v>179</v>
      </c>
      <c r="P37" s="43" t="s">
        <v>179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0</v>
      </c>
      <c r="E38" s="43" t="s">
        <v>179</v>
      </c>
      <c r="F38" s="43" t="s">
        <v>179</v>
      </c>
      <c r="G38" s="43" t="s">
        <v>179</v>
      </c>
      <c r="H38" s="43" t="s">
        <v>179</v>
      </c>
      <c r="I38" s="43" t="s">
        <v>179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43" t="s">
        <v>179</v>
      </c>
      <c r="P38" s="43" t="s">
        <v>179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179</v>
      </c>
      <c r="F39" s="43" t="s">
        <v>179</v>
      </c>
      <c r="G39" s="43" t="s">
        <v>179</v>
      </c>
      <c r="H39" s="43" t="s">
        <v>179</v>
      </c>
      <c r="I39" s="43" t="s">
        <v>179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179</v>
      </c>
      <c r="P39" s="43" t="s">
        <v>179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179</v>
      </c>
      <c r="F40" s="43" t="s">
        <v>179</v>
      </c>
      <c r="G40" s="43" t="s">
        <v>179</v>
      </c>
      <c r="H40" s="43" t="s">
        <v>179</v>
      </c>
      <c r="I40" s="43" t="s">
        <v>179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179</v>
      </c>
      <c r="P40" s="43" t="s">
        <v>179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179</v>
      </c>
      <c r="F41" s="43" t="s">
        <v>179</v>
      </c>
      <c r="G41" s="43" t="s">
        <v>179</v>
      </c>
      <c r="H41" s="43" t="s">
        <v>179</v>
      </c>
      <c r="I41" s="43" t="s">
        <v>179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179</v>
      </c>
      <c r="P41" s="43" t="s">
        <v>179</v>
      </c>
    </row>
    <row r="42" spans="1:16" ht="14.25" thickTop="1" thickBot="1">
      <c r="A42" s="55" t="s">
        <v>189</v>
      </c>
      <c r="B42" s="50">
        <v>2270</v>
      </c>
      <c r="C42" s="50">
        <v>210</v>
      </c>
      <c r="D42" s="51">
        <f>SUM(D43:D48)</f>
        <v>0</v>
      </c>
      <c r="E42" s="43" t="s">
        <v>179</v>
      </c>
      <c r="F42" s="43" t="s">
        <v>179</v>
      </c>
      <c r="G42" s="43" t="s">
        <v>179</v>
      </c>
      <c r="H42" s="43" t="s">
        <v>179</v>
      </c>
      <c r="I42" s="43" t="s">
        <v>179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179</v>
      </c>
      <c r="P42" s="43" t="s">
        <v>179</v>
      </c>
    </row>
    <row r="43" spans="1:16" ht="14.25" thickTop="1" thickBot="1">
      <c r="A43" s="52" t="s">
        <v>190</v>
      </c>
      <c r="B43" s="36">
        <v>2271</v>
      </c>
      <c r="C43" s="36">
        <v>220</v>
      </c>
      <c r="D43" s="53">
        <v>0</v>
      </c>
      <c r="E43" s="43" t="s">
        <v>179</v>
      </c>
      <c r="F43" s="43" t="s">
        <v>179</v>
      </c>
      <c r="G43" s="43" t="s">
        <v>179</v>
      </c>
      <c r="H43" s="43" t="s">
        <v>179</v>
      </c>
      <c r="I43" s="43" t="s">
        <v>179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179</v>
      </c>
      <c r="P43" s="43" t="s">
        <v>179</v>
      </c>
    </row>
    <row r="44" spans="1:16" ht="14.25" thickTop="1" thickBot="1">
      <c r="A44" s="52" t="s">
        <v>191</v>
      </c>
      <c r="B44" s="36">
        <v>2272</v>
      </c>
      <c r="C44" s="50">
        <v>230</v>
      </c>
      <c r="D44" s="56">
        <v>0</v>
      </c>
      <c r="E44" s="43" t="s">
        <v>179</v>
      </c>
      <c r="F44" s="43" t="s">
        <v>179</v>
      </c>
      <c r="G44" s="43" t="s">
        <v>179</v>
      </c>
      <c r="H44" s="43" t="s">
        <v>179</v>
      </c>
      <c r="I44" s="43" t="s">
        <v>179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179</v>
      </c>
      <c r="P44" s="43" t="s">
        <v>179</v>
      </c>
    </row>
    <row r="45" spans="1:16" ht="14.25" thickTop="1" thickBot="1">
      <c r="A45" s="52" t="s">
        <v>192</v>
      </c>
      <c r="B45" s="36">
        <v>2273</v>
      </c>
      <c r="C45" s="36">
        <v>240</v>
      </c>
      <c r="D45" s="56">
        <v>0</v>
      </c>
      <c r="E45" s="43" t="s">
        <v>179</v>
      </c>
      <c r="F45" s="43" t="s">
        <v>179</v>
      </c>
      <c r="G45" s="43" t="s">
        <v>179</v>
      </c>
      <c r="H45" s="43" t="s">
        <v>179</v>
      </c>
      <c r="I45" s="43" t="s">
        <v>179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179</v>
      </c>
      <c r="P45" s="43" t="s">
        <v>179</v>
      </c>
    </row>
    <row r="46" spans="1:16" ht="14.25" thickTop="1" thickBot="1">
      <c r="A46" s="52" t="s">
        <v>193</v>
      </c>
      <c r="B46" s="36">
        <v>2274</v>
      </c>
      <c r="C46" s="50">
        <v>250</v>
      </c>
      <c r="D46" s="56">
        <v>0</v>
      </c>
      <c r="E46" s="43" t="s">
        <v>179</v>
      </c>
      <c r="F46" s="43" t="s">
        <v>179</v>
      </c>
      <c r="G46" s="43" t="s">
        <v>179</v>
      </c>
      <c r="H46" s="43" t="s">
        <v>179</v>
      </c>
      <c r="I46" s="43" t="s">
        <v>179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179</v>
      </c>
      <c r="P46" s="43" t="s">
        <v>179</v>
      </c>
    </row>
    <row r="47" spans="1:16" ht="14.25" thickTop="1" thickBot="1">
      <c r="A47" s="52" t="s">
        <v>194</v>
      </c>
      <c r="B47" s="36">
        <v>2275</v>
      </c>
      <c r="C47" s="36">
        <v>260</v>
      </c>
      <c r="D47" s="53">
        <v>0</v>
      </c>
      <c r="E47" s="43" t="s">
        <v>179</v>
      </c>
      <c r="F47" s="43" t="s">
        <v>179</v>
      </c>
      <c r="G47" s="43" t="s">
        <v>179</v>
      </c>
      <c r="H47" s="43" t="s">
        <v>179</v>
      </c>
      <c r="I47" s="43" t="s">
        <v>179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179</v>
      </c>
      <c r="P47" s="43" t="s">
        <v>179</v>
      </c>
    </row>
    <row r="48" spans="1:16" s="5" customFormat="1" ht="14.25" thickTop="1" thickBot="1">
      <c r="A48" s="52" t="s">
        <v>195</v>
      </c>
      <c r="B48" s="36">
        <v>2276</v>
      </c>
      <c r="C48" s="36">
        <v>270</v>
      </c>
      <c r="D48" s="53">
        <v>0</v>
      </c>
      <c r="E48" s="43" t="s">
        <v>179</v>
      </c>
      <c r="F48" s="43" t="s">
        <v>179</v>
      </c>
      <c r="G48" s="43" t="s">
        <v>179</v>
      </c>
      <c r="H48" s="43" t="s">
        <v>179</v>
      </c>
      <c r="I48" s="43" t="s">
        <v>179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179</v>
      </c>
      <c r="P48" s="43" t="s">
        <v>179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179</v>
      </c>
      <c r="F49" s="43" t="s">
        <v>179</v>
      </c>
      <c r="G49" s="43" t="s">
        <v>179</v>
      </c>
      <c r="H49" s="43" t="s">
        <v>179</v>
      </c>
      <c r="I49" s="43" t="s">
        <v>179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179</v>
      </c>
      <c r="P49" s="43" t="s">
        <v>179</v>
      </c>
    </row>
    <row r="50" spans="1:16" ht="24" thickTop="1" thickBot="1">
      <c r="A50" s="58" t="s">
        <v>196</v>
      </c>
      <c r="B50" s="36">
        <v>2281</v>
      </c>
      <c r="C50" s="36">
        <v>290</v>
      </c>
      <c r="D50" s="53">
        <v>0</v>
      </c>
      <c r="E50" s="43" t="s">
        <v>179</v>
      </c>
      <c r="F50" s="43" t="s">
        <v>179</v>
      </c>
      <c r="G50" s="43" t="s">
        <v>179</v>
      </c>
      <c r="H50" s="43" t="s">
        <v>179</v>
      </c>
      <c r="I50" s="43" t="s">
        <v>179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179</v>
      </c>
      <c r="P50" s="43" t="s">
        <v>179</v>
      </c>
    </row>
    <row r="51" spans="1:16" s="3" customFormat="1" ht="24" thickTop="1" thickBot="1">
      <c r="A51" s="52" t="s">
        <v>197</v>
      </c>
      <c r="B51" s="36">
        <v>2282</v>
      </c>
      <c r="C51" s="50">
        <v>300</v>
      </c>
      <c r="D51" s="53">
        <v>0</v>
      </c>
      <c r="E51" s="43" t="s">
        <v>179</v>
      </c>
      <c r="F51" s="43" t="s">
        <v>179</v>
      </c>
      <c r="G51" s="43" t="s">
        <v>179</v>
      </c>
      <c r="H51" s="43" t="s">
        <v>179</v>
      </c>
      <c r="I51" s="43" t="s">
        <v>179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179</v>
      </c>
      <c r="P51" s="43" t="s">
        <v>179</v>
      </c>
    </row>
    <row r="52" spans="1:16" s="5" customFormat="1" ht="14.25" thickTop="1" thickBot="1">
      <c r="A52" s="48" t="s">
        <v>198</v>
      </c>
      <c r="B52" s="39">
        <v>2400</v>
      </c>
      <c r="C52" s="39">
        <v>310</v>
      </c>
      <c r="D52" s="41">
        <f>SUM(D53:D54)</f>
        <v>0</v>
      </c>
      <c r="E52" s="43" t="s">
        <v>179</v>
      </c>
      <c r="F52" s="43" t="s">
        <v>179</v>
      </c>
      <c r="G52" s="43" t="s">
        <v>179</v>
      </c>
      <c r="H52" s="43" t="s">
        <v>179</v>
      </c>
      <c r="I52" s="43" t="s">
        <v>179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179</v>
      </c>
      <c r="P52" s="43" t="s">
        <v>179</v>
      </c>
    </row>
    <row r="53" spans="1:16" s="5" customFormat="1" ht="14.25" thickTop="1" thickBot="1">
      <c r="A53" s="59" t="s">
        <v>199</v>
      </c>
      <c r="B53" s="50">
        <v>2410</v>
      </c>
      <c r="C53" s="50">
        <v>320</v>
      </c>
      <c r="D53" s="56">
        <v>0</v>
      </c>
      <c r="E53" s="43" t="s">
        <v>179</v>
      </c>
      <c r="F53" s="43" t="s">
        <v>179</v>
      </c>
      <c r="G53" s="43" t="s">
        <v>179</v>
      </c>
      <c r="H53" s="43" t="s">
        <v>179</v>
      </c>
      <c r="I53" s="43" t="s">
        <v>179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179</v>
      </c>
      <c r="P53" s="43" t="s">
        <v>179</v>
      </c>
    </row>
    <row r="54" spans="1:16" s="3" customFormat="1" ht="14.25" thickTop="1" thickBot="1">
      <c r="A54" s="59" t="s">
        <v>200</v>
      </c>
      <c r="B54" s="50">
        <v>2420</v>
      </c>
      <c r="C54" s="50">
        <v>330</v>
      </c>
      <c r="D54" s="56">
        <v>0</v>
      </c>
      <c r="E54" s="43" t="s">
        <v>179</v>
      </c>
      <c r="F54" s="43" t="s">
        <v>179</v>
      </c>
      <c r="G54" s="43" t="s">
        <v>179</v>
      </c>
      <c r="H54" s="43" t="s">
        <v>179</v>
      </c>
      <c r="I54" s="43" t="s">
        <v>179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179</v>
      </c>
      <c r="P54" s="43" t="s">
        <v>179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179</v>
      </c>
      <c r="F55" s="43" t="s">
        <v>179</v>
      </c>
      <c r="G55" s="43" t="s">
        <v>179</v>
      </c>
      <c r="H55" s="43" t="s">
        <v>179</v>
      </c>
      <c r="I55" s="43" t="s">
        <v>179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179</v>
      </c>
      <c r="P55" s="43" t="s">
        <v>179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179</v>
      </c>
      <c r="F56" s="43" t="s">
        <v>179</v>
      </c>
      <c r="G56" s="43" t="s">
        <v>179</v>
      </c>
      <c r="H56" s="43" t="s">
        <v>179</v>
      </c>
      <c r="I56" s="43" t="s">
        <v>179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179</v>
      </c>
      <c r="P56" s="43" t="s">
        <v>179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179</v>
      </c>
      <c r="F57" s="43" t="s">
        <v>179</v>
      </c>
      <c r="G57" s="43" t="s">
        <v>179</v>
      </c>
      <c r="H57" s="43" t="s">
        <v>179</v>
      </c>
      <c r="I57" s="43" t="s">
        <v>179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179</v>
      </c>
      <c r="P57" s="43" t="s">
        <v>179</v>
      </c>
    </row>
    <row r="58" spans="1:16" s="3" customFormat="1" ht="24" thickTop="1" thickBot="1">
      <c r="A58" s="59" t="s">
        <v>201</v>
      </c>
      <c r="B58" s="50">
        <v>2630</v>
      </c>
      <c r="C58" s="50">
        <v>370</v>
      </c>
      <c r="D58" s="64">
        <v>0</v>
      </c>
      <c r="E58" s="43" t="s">
        <v>179</v>
      </c>
      <c r="F58" s="43" t="s">
        <v>179</v>
      </c>
      <c r="G58" s="43" t="s">
        <v>179</v>
      </c>
      <c r="H58" s="43" t="s">
        <v>179</v>
      </c>
      <c r="I58" s="43" t="s">
        <v>179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179</v>
      </c>
      <c r="P58" s="43" t="s">
        <v>179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179</v>
      </c>
      <c r="F59" s="43" t="s">
        <v>179</v>
      </c>
      <c r="G59" s="43" t="s">
        <v>179</v>
      </c>
      <c r="H59" s="43" t="s">
        <v>179</v>
      </c>
      <c r="I59" s="43" t="s">
        <v>179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179</v>
      </c>
      <c r="P59" s="43" t="s">
        <v>179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179</v>
      </c>
      <c r="F60" s="43" t="s">
        <v>179</v>
      </c>
      <c r="G60" s="43" t="s">
        <v>179</v>
      </c>
      <c r="H60" s="43" t="s">
        <v>179</v>
      </c>
      <c r="I60" s="43" t="s">
        <v>179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179</v>
      </c>
      <c r="P60" s="43" t="s">
        <v>179</v>
      </c>
    </row>
    <row r="61" spans="1:16" s="5" customFormat="1" ht="14.25" thickTop="1" thickBot="1">
      <c r="A61" s="55" t="s">
        <v>202</v>
      </c>
      <c r="B61" s="50">
        <v>2720</v>
      </c>
      <c r="C61" s="50">
        <v>400</v>
      </c>
      <c r="D61" s="56">
        <v>0</v>
      </c>
      <c r="E61" s="43" t="s">
        <v>179</v>
      </c>
      <c r="F61" s="43" t="s">
        <v>179</v>
      </c>
      <c r="G61" s="43" t="s">
        <v>179</v>
      </c>
      <c r="H61" s="43" t="s">
        <v>179</v>
      </c>
      <c r="I61" s="43" t="s">
        <v>179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179</v>
      </c>
      <c r="P61" s="43" t="s">
        <v>179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179</v>
      </c>
      <c r="F62" s="43" t="s">
        <v>179</v>
      </c>
      <c r="G62" s="43" t="s">
        <v>179</v>
      </c>
      <c r="H62" s="43" t="s">
        <v>179</v>
      </c>
      <c r="I62" s="43" t="s">
        <v>179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179</v>
      </c>
      <c r="P62" s="43" t="s">
        <v>179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1490</v>
      </c>
      <c r="E63" s="43" t="s">
        <v>179</v>
      </c>
      <c r="F63" s="43" t="s">
        <v>179</v>
      </c>
      <c r="G63" s="43" t="s">
        <v>179</v>
      </c>
      <c r="H63" s="43" t="s">
        <v>179</v>
      </c>
      <c r="I63" s="43" t="s">
        <v>179</v>
      </c>
      <c r="J63" s="42">
        <v>668.04</v>
      </c>
      <c r="K63" s="42">
        <v>0</v>
      </c>
      <c r="L63" s="42">
        <v>0</v>
      </c>
      <c r="M63" s="42">
        <v>0</v>
      </c>
      <c r="N63" s="42">
        <v>0</v>
      </c>
      <c r="O63" s="43" t="s">
        <v>179</v>
      </c>
      <c r="P63" s="43" t="s">
        <v>179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0</v>
      </c>
      <c r="E64" s="43" t="s">
        <v>179</v>
      </c>
      <c r="F64" s="43" t="s">
        <v>179</v>
      </c>
      <c r="G64" s="43" t="s">
        <v>179</v>
      </c>
      <c r="H64" s="43" t="s">
        <v>179</v>
      </c>
      <c r="I64" s="43" t="s">
        <v>179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179</v>
      </c>
      <c r="P64" s="43" t="s">
        <v>179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0</v>
      </c>
      <c r="E65" s="43" t="s">
        <v>179</v>
      </c>
      <c r="F65" s="43" t="s">
        <v>179</v>
      </c>
      <c r="G65" s="43" t="s">
        <v>179</v>
      </c>
      <c r="H65" s="43" t="s">
        <v>179</v>
      </c>
      <c r="I65" s="43" t="s">
        <v>179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179</v>
      </c>
      <c r="P65" s="43" t="s">
        <v>179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>
        <v>0</v>
      </c>
      <c r="E66" s="43" t="s">
        <v>179</v>
      </c>
      <c r="F66" s="43" t="s">
        <v>179</v>
      </c>
      <c r="G66" s="43" t="s">
        <v>179</v>
      </c>
      <c r="H66" s="43" t="s">
        <v>179</v>
      </c>
      <c r="I66" s="43" t="s">
        <v>179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179</v>
      </c>
      <c r="P66" s="43" t="s">
        <v>179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179</v>
      </c>
      <c r="F67" s="43" t="s">
        <v>179</v>
      </c>
      <c r="G67" s="43" t="s">
        <v>179</v>
      </c>
      <c r="H67" s="43" t="s">
        <v>179</v>
      </c>
      <c r="I67" s="43" t="s">
        <v>179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179</v>
      </c>
      <c r="P67" s="43" t="s">
        <v>179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179</v>
      </c>
      <c r="F68" s="43" t="s">
        <v>179</v>
      </c>
      <c r="G68" s="43" t="s">
        <v>179</v>
      </c>
      <c r="H68" s="43" t="s">
        <v>179</v>
      </c>
      <c r="I68" s="43" t="s">
        <v>179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179</v>
      </c>
      <c r="P68" s="43" t="s">
        <v>179</v>
      </c>
    </row>
    <row r="69" spans="1:16" s="5" customFormat="1" ht="14.25" thickTop="1" thickBot="1">
      <c r="A69" s="52" t="s">
        <v>203</v>
      </c>
      <c r="B69" s="36">
        <v>3122</v>
      </c>
      <c r="C69" s="36">
        <v>480</v>
      </c>
      <c r="D69" s="53">
        <v>0</v>
      </c>
      <c r="E69" s="43" t="s">
        <v>179</v>
      </c>
      <c r="F69" s="43" t="s">
        <v>179</v>
      </c>
      <c r="G69" s="43" t="s">
        <v>179</v>
      </c>
      <c r="H69" s="43" t="s">
        <v>179</v>
      </c>
      <c r="I69" s="43" t="s">
        <v>179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179</v>
      </c>
      <c r="P69" s="43" t="s">
        <v>179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179</v>
      </c>
      <c r="F70" s="43" t="s">
        <v>179</v>
      </c>
      <c r="G70" s="43" t="s">
        <v>179</v>
      </c>
      <c r="H70" s="43" t="s">
        <v>179</v>
      </c>
      <c r="I70" s="43" t="s">
        <v>179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179</v>
      </c>
      <c r="P70" s="43" t="s">
        <v>179</v>
      </c>
    </row>
    <row r="71" spans="1:16" ht="14.25" thickTop="1" thickBot="1">
      <c r="A71" s="52" t="s">
        <v>204</v>
      </c>
      <c r="B71" s="36">
        <v>3131</v>
      </c>
      <c r="C71" s="36">
        <v>500</v>
      </c>
      <c r="D71" s="53">
        <v>0</v>
      </c>
      <c r="E71" s="43" t="s">
        <v>179</v>
      </c>
      <c r="F71" s="43" t="s">
        <v>179</v>
      </c>
      <c r="G71" s="43" t="s">
        <v>179</v>
      </c>
      <c r="H71" s="43" t="s">
        <v>179</v>
      </c>
      <c r="I71" s="43" t="s">
        <v>179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179</v>
      </c>
      <c r="P71" s="43" t="s">
        <v>179</v>
      </c>
    </row>
    <row r="72" spans="1:16" s="5" customFormat="1" ht="14.25" thickTop="1" thickBot="1">
      <c r="A72" s="52" t="s">
        <v>205</v>
      </c>
      <c r="B72" s="36">
        <v>3132</v>
      </c>
      <c r="C72" s="36">
        <v>510</v>
      </c>
      <c r="D72" s="53">
        <v>0</v>
      </c>
      <c r="E72" s="43" t="s">
        <v>179</v>
      </c>
      <c r="F72" s="43" t="s">
        <v>179</v>
      </c>
      <c r="G72" s="43" t="s">
        <v>179</v>
      </c>
      <c r="H72" s="43" t="s">
        <v>179</v>
      </c>
      <c r="I72" s="43" t="s">
        <v>179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179</v>
      </c>
      <c r="P72" s="43" t="s">
        <v>179</v>
      </c>
    </row>
    <row r="73" spans="1:16" ht="14.25" thickTop="1" thickBot="1">
      <c r="A73" s="49" t="s">
        <v>206</v>
      </c>
      <c r="B73" s="50">
        <v>3140</v>
      </c>
      <c r="C73" s="50">
        <v>520</v>
      </c>
      <c r="D73" s="51">
        <f>SUM(D74:D76)</f>
        <v>0</v>
      </c>
      <c r="E73" s="43" t="s">
        <v>179</v>
      </c>
      <c r="F73" s="43" t="s">
        <v>179</v>
      </c>
      <c r="G73" s="43" t="s">
        <v>179</v>
      </c>
      <c r="H73" s="43" t="s">
        <v>179</v>
      </c>
      <c r="I73" s="43" t="s">
        <v>179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179</v>
      </c>
      <c r="P73" s="43" t="s">
        <v>179</v>
      </c>
    </row>
    <row r="74" spans="1:16" ht="14.25" thickTop="1" thickBot="1">
      <c r="A74" s="65" t="s">
        <v>207</v>
      </c>
      <c r="B74" s="36">
        <v>3141</v>
      </c>
      <c r="C74" s="36">
        <v>530</v>
      </c>
      <c r="D74" s="53">
        <v>0</v>
      </c>
      <c r="E74" s="43" t="s">
        <v>179</v>
      </c>
      <c r="F74" s="43" t="s">
        <v>179</v>
      </c>
      <c r="G74" s="43" t="s">
        <v>179</v>
      </c>
      <c r="H74" s="43" t="s">
        <v>179</v>
      </c>
      <c r="I74" s="43" t="s">
        <v>179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179</v>
      </c>
      <c r="P74" s="43" t="s">
        <v>179</v>
      </c>
    </row>
    <row r="75" spans="1:16" ht="14.25" thickTop="1" thickBot="1">
      <c r="A75" s="65" t="s">
        <v>208</v>
      </c>
      <c r="B75" s="36">
        <v>3142</v>
      </c>
      <c r="C75" s="36">
        <v>540</v>
      </c>
      <c r="D75" s="53">
        <v>0</v>
      </c>
      <c r="E75" s="43" t="s">
        <v>179</v>
      </c>
      <c r="F75" s="43" t="s">
        <v>179</v>
      </c>
      <c r="G75" s="43" t="s">
        <v>179</v>
      </c>
      <c r="H75" s="43" t="s">
        <v>179</v>
      </c>
      <c r="I75" s="43" t="s">
        <v>179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179</v>
      </c>
      <c r="P75" s="43" t="s">
        <v>179</v>
      </c>
    </row>
    <row r="76" spans="1:16" s="5" customFormat="1" ht="14.25" thickTop="1" thickBot="1">
      <c r="A76" s="65" t="s">
        <v>209</v>
      </c>
      <c r="B76" s="36">
        <v>3143</v>
      </c>
      <c r="C76" s="36">
        <v>550</v>
      </c>
      <c r="D76" s="53">
        <v>0</v>
      </c>
      <c r="E76" s="43" t="s">
        <v>179</v>
      </c>
      <c r="F76" s="43" t="s">
        <v>179</v>
      </c>
      <c r="G76" s="43" t="s">
        <v>179</v>
      </c>
      <c r="H76" s="43" t="s">
        <v>179</v>
      </c>
      <c r="I76" s="43" t="s">
        <v>179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179</v>
      </c>
      <c r="P76" s="43" t="s">
        <v>179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179</v>
      </c>
      <c r="F77" s="43" t="s">
        <v>179</v>
      </c>
      <c r="G77" s="43" t="s">
        <v>179</v>
      </c>
      <c r="H77" s="43" t="s">
        <v>179</v>
      </c>
      <c r="I77" s="43" t="s">
        <v>179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179</v>
      </c>
      <c r="P77" s="43" t="s">
        <v>179</v>
      </c>
    </row>
    <row r="78" spans="1:16" s="3" customFormat="1" ht="14.25" thickTop="1" thickBot="1">
      <c r="A78" s="49" t="s">
        <v>210</v>
      </c>
      <c r="B78" s="50">
        <v>3160</v>
      </c>
      <c r="C78" s="50">
        <v>570</v>
      </c>
      <c r="D78" s="56">
        <v>0</v>
      </c>
      <c r="E78" s="43" t="s">
        <v>179</v>
      </c>
      <c r="F78" s="43" t="s">
        <v>179</v>
      </c>
      <c r="G78" s="43" t="s">
        <v>179</v>
      </c>
      <c r="H78" s="43" t="s">
        <v>179</v>
      </c>
      <c r="I78" s="43" t="s">
        <v>179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179</v>
      </c>
      <c r="P78" s="43" t="s">
        <v>179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179</v>
      </c>
      <c r="F79" s="43" t="s">
        <v>179</v>
      </c>
      <c r="G79" s="43" t="s">
        <v>179</v>
      </c>
      <c r="H79" s="43" t="s">
        <v>179</v>
      </c>
      <c r="I79" s="43" t="s">
        <v>179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179</v>
      </c>
      <c r="P79" s="43" t="s">
        <v>179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179</v>
      </c>
      <c r="F80" s="43" t="s">
        <v>179</v>
      </c>
      <c r="G80" s="43" t="s">
        <v>179</v>
      </c>
      <c r="H80" s="43" t="s">
        <v>179</v>
      </c>
      <c r="I80" s="43" t="s">
        <v>179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179</v>
      </c>
      <c r="P80" s="43" t="s">
        <v>179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179</v>
      </c>
      <c r="F81" s="43" t="s">
        <v>179</v>
      </c>
      <c r="G81" s="43" t="s">
        <v>179</v>
      </c>
      <c r="H81" s="43" t="s">
        <v>179</v>
      </c>
      <c r="I81" s="43" t="s">
        <v>179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179</v>
      </c>
      <c r="P81" s="43" t="s">
        <v>179</v>
      </c>
    </row>
    <row r="82" spans="1:16" s="5" customFormat="1" ht="24" thickTop="1" thickBot="1">
      <c r="A82" s="49" t="s">
        <v>211</v>
      </c>
      <c r="B82" s="50">
        <v>3230</v>
      </c>
      <c r="C82" s="50">
        <v>610</v>
      </c>
      <c r="D82" s="56">
        <v>0</v>
      </c>
      <c r="E82" s="43" t="s">
        <v>179</v>
      </c>
      <c r="F82" s="43" t="s">
        <v>179</v>
      </c>
      <c r="G82" s="43" t="s">
        <v>179</v>
      </c>
      <c r="H82" s="43" t="s">
        <v>179</v>
      </c>
      <c r="I82" s="43" t="s">
        <v>179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179</v>
      </c>
      <c r="P82" s="43" t="s">
        <v>179</v>
      </c>
    </row>
    <row r="83" spans="1:16" ht="14.25" thickTop="1" thickBot="1">
      <c r="A83" s="85" t="s">
        <v>158</v>
      </c>
      <c r="B83" s="86">
        <v>3240</v>
      </c>
      <c r="C83" s="86">
        <v>620</v>
      </c>
      <c r="D83" s="87">
        <v>0</v>
      </c>
      <c r="E83" s="88" t="s">
        <v>179</v>
      </c>
      <c r="F83" s="88" t="s">
        <v>179</v>
      </c>
      <c r="G83" s="88" t="s">
        <v>179</v>
      </c>
      <c r="H83" s="88" t="s">
        <v>179</v>
      </c>
      <c r="I83" s="88" t="s">
        <v>179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8" t="s">
        <v>179</v>
      </c>
      <c r="P83" s="88" t="s">
        <v>179</v>
      </c>
    </row>
    <row r="84" spans="1:16">
      <c r="A84" s="78"/>
      <c r="B84" s="79"/>
      <c r="C84" s="79"/>
      <c r="D84" s="80"/>
      <c r="E84" s="80"/>
      <c r="F84" s="81"/>
      <c r="G84" s="81"/>
      <c r="H84" s="81"/>
      <c r="I84" s="81"/>
      <c r="J84" s="80"/>
      <c r="K84" s="80"/>
      <c r="L84" s="80"/>
      <c r="M84" s="80"/>
      <c r="N84" s="80"/>
      <c r="O84" s="80"/>
      <c r="P84" s="81"/>
    </row>
    <row r="85" spans="1:16">
      <c r="A85" s="84"/>
      <c r="B85" s="83"/>
      <c r="C85" s="8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</row>
    <row r="86" spans="1:16" ht="15">
      <c r="A86" s="73" t="s">
        <v>212</v>
      </c>
      <c r="C86" s="67"/>
      <c r="D86" s="68"/>
      <c r="E86" s="69"/>
      <c r="F86" s="69"/>
      <c r="G86" s="69"/>
      <c r="H86" s="108" t="s">
        <v>213</v>
      </c>
      <c r="I86" s="108"/>
    </row>
    <row r="87" spans="1:16" ht="14.25">
      <c r="A87" s="66"/>
      <c r="C87" s="67"/>
      <c r="D87" s="70" t="s">
        <v>164</v>
      </c>
      <c r="E87" s="71"/>
      <c r="F87" s="72"/>
      <c r="H87" s="109"/>
      <c r="I87" s="109"/>
    </row>
    <row r="88" spans="1:16" ht="15">
      <c r="A88" s="73" t="s">
        <v>214</v>
      </c>
      <c r="C88" s="73"/>
      <c r="D88" s="74"/>
      <c r="E88" s="71"/>
      <c r="F88" s="71"/>
      <c r="H88" s="108" t="s">
        <v>163</v>
      </c>
      <c r="I88" s="108"/>
    </row>
    <row r="89" spans="1:16" ht="15">
      <c r="A89" s="75"/>
      <c r="C89" s="73"/>
      <c r="D89" s="71" t="s">
        <v>164</v>
      </c>
      <c r="E89" s="71"/>
      <c r="F89" s="72"/>
      <c r="H89" s="109"/>
      <c r="I89" s="109"/>
    </row>
    <row r="90" spans="1:16" ht="15">
      <c r="A90" s="76" t="s">
        <v>219</v>
      </c>
    </row>
  </sheetData>
  <mergeCells count="34">
    <mergeCell ref="H86:I86"/>
    <mergeCell ref="H87:I87"/>
    <mergeCell ref="H88:I88"/>
    <mergeCell ref="H89:I89"/>
    <mergeCell ref="O16:P17"/>
    <mergeCell ref="J17:J19"/>
    <mergeCell ref="K17:M17"/>
    <mergeCell ref="N17:N19"/>
    <mergeCell ref="K18:K19"/>
    <mergeCell ref="L18:M18"/>
    <mergeCell ref="O18:O19"/>
    <mergeCell ref="P18:P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G15:J15"/>
    <mergeCell ref="I16:I19"/>
    <mergeCell ref="J16:M16"/>
    <mergeCell ref="F17:F19"/>
    <mergeCell ref="G16:G19"/>
    <mergeCell ref="H16:H19"/>
    <mergeCell ref="A10:G10"/>
    <mergeCell ref="L1:M1"/>
    <mergeCell ref="L2:M2"/>
    <mergeCell ref="A7:G7"/>
    <mergeCell ref="A8:G8"/>
    <mergeCell ref="A9:G9"/>
  </mergeCells>
  <pageMargins left="0.196850393700787" right="0.196850393700787" top="0.196850393700787" bottom="0.196850393700787" header="0" footer="0"/>
  <pageSetup paperSize="9" scale="7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2019-07-09T08:11:14Z</dcterms:modified>
</cp:coreProperties>
</file>